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19422" windowHeight="10422" activeTab="1"/>
  </bookViews>
  <sheets>
    <sheet name="برگه " sheetId="2" r:id="rId1"/>
    <sheet name="نمودار" sheetId="1" r:id="rId2"/>
  </sheets>
  <definedNames>
    <definedName name="_xlnm.Print_Area" localSheetId="0">'برگه '!$B$1:$L$23</definedName>
    <definedName name="_xlnm.Print_Area" localSheetId="1">نمودار!$A$1:$DR$23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K16" i="2"/>
  <c r="K10" i="2"/>
  <c r="K11" i="2"/>
  <c r="K9" i="2"/>
  <c r="G10" i="2"/>
  <c r="G11" i="2"/>
  <c r="G9" i="2"/>
  <c r="K6" i="2" l="1"/>
  <c r="D21" i="1" l="1"/>
  <c r="E21" i="1" s="1"/>
  <c r="D22" i="1"/>
  <c r="E22" i="1" s="1"/>
  <c r="D23" i="1"/>
  <c r="E23" i="1" s="1"/>
  <c r="C21" i="1"/>
  <c r="C22" i="1"/>
  <c r="C23" i="1"/>
  <c r="G15" i="2"/>
  <c r="K15" i="2"/>
  <c r="G14" i="2"/>
  <c r="K14" i="2"/>
  <c r="G13" i="2"/>
  <c r="K13" i="2"/>
  <c r="G12" i="2"/>
  <c r="K12" i="2"/>
  <c r="G19" i="2"/>
  <c r="K19" i="2"/>
  <c r="G8" i="2"/>
  <c r="K8" i="2"/>
  <c r="J2" i="2" l="1"/>
  <c r="J3" i="2"/>
  <c r="K3" i="2"/>
  <c r="K4" i="2"/>
  <c r="K5" i="2"/>
  <c r="J6" i="2"/>
  <c r="K7" i="2"/>
  <c r="K17" i="2"/>
  <c r="K18" i="2"/>
  <c r="K20" i="2"/>
  <c r="K21" i="2"/>
  <c r="K22" i="2"/>
  <c r="K23" i="2"/>
  <c r="F2" i="2"/>
  <c r="F3" i="2"/>
  <c r="G3" i="2"/>
  <c r="G4" i="2"/>
  <c r="G5" i="2"/>
  <c r="F6" i="2"/>
  <c r="G6" i="2"/>
  <c r="G7" i="2"/>
  <c r="G17" i="2"/>
  <c r="G18" i="2"/>
  <c r="G20" i="2"/>
  <c r="G21" i="2"/>
  <c r="G22" i="2"/>
  <c r="G23" i="2"/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20" i="1" l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<sst xmlns="http://schemas.openxmlformats.org/spreadsheetml/2006/main" count="59" uniqueCount="30">
  <si>
    <t>شما به هر کدام از موارد زیر چه نمره ای از 0 تا 5  ارائه خواهید کرد:</t>
  </si>
  <si>
    <t>تعداد غیر 5</t>
  </si>
  <si>
    <t>آموزشی</t>
  </si>
  <si>
    <t>مکان برگزاری دوره</t>
  </si>
  <si>
    <t>ارزیابی نحوه اطلاع رسانی</t>
  </si>
  <si>
    <t>نحوه هماهنگی و سرویس دهی تیم اجرایی</t>
  </si>
  <si>
    <t>کیفیت پذیرایی میان وعده</t>
  </si>
  <si>
    <t>کیفیت پذیرایی نهار</t>
  </si>
  <si>
    <t>اجرایی</t>
  </si>
  <si>
    <t>نحوه پذیرش و ثبت نام</t>
  </si>
  <si>
    <t>اثر گذاری</t>
  </si>
  <si>
    <t>میزان اثر گذاری رویدادهای اجتماعی در روند فعالیت های  آتی</t>
  </si>
  <si>
    <t>نحوه ارائه مبحث حجت الاسلام توحیدی منش</t>
  </si>
  <si>
    <t>اثرگذاری</t>
  </si>
  <si>
    <t>میانگین</t>
  </si>
  <si>
    <t>تعداد نظرات</t>
  </si>
  <si>
    <t>میزان تسلط بر موضوع ایده پردازی مهندس فرهنگ</t>
  </si>
  <si>
    <t xml:space="preserve">نحوه ارائه مبحث مهندس فرهنگ </t>
  </si>
  <si>
    <t>میزان تسلط بر موضوع همیاری حجت الاسلام توحیدی منش</t>
  </si>
  <si>
    <t>ارزیابی نحوه مدیریت زمان دوره</t>
  </si>
  <si>
    <t>تمایل به شرکت در ادامه مراحل و دوره های آموزشی</t>
  </si>
  <si>
    <t xml:space="preserve">میزان کاربردی بودن مطالب ارائه شده </t>
  </si>
  <si>
    <t xml:space="preserve">مکان و  پذیرایی دوره </t>
  </si>
  <si>
    <t xml:space="preserve">ارزیابی برنامه افتتاحیه </t>
  </si>
  <si>
    <t>نحوه ارائه و کاربردی بودن مطالب ارائه شده</t>
  </si>
  <si>
    <t>نظر سنجی 
رویشکده همیاری- فصل اول
اسفند 99- شیراز</t>
  </si>
  <si>
    <t>کلیت مدل رویدادی و کار تیمی</t>
  </si>
  <si>
    <t>میزان تسلط بر موضوع  مشاوره و روانشناسی دکتر نادری</t>
  </si>
  <si>
    <t>میزان تسلط بر موضوع مشاوره و روانشناسی خانم دکتر ادیبی پارسا</t>
  </si>
  <si>
    <t>نظر سنجی 
رویشکده همیاری- فصل اول
اسفند 99 - شیراز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</si>
</sst>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6"/>
      <color theme="1"/>
      <name val="B Koodak"/>
      <charset val="178"/>
    </font>
    <font>
      <sz val="12"/>
      <color theme="1"/>
      <name val="B Mitra"/>
      <charset val="178"/>
    </font>
    <font>
      <sz val="14"/>
      <color theme="1"/>
      <name val="B Nazanin"/>
      <charset val="178"/>
    </font>
    <font>
      <b/>
      <sz val="36"/>
      <color theme="1"/>
      <name val="2  Mitra"/>
      <charset val="178"/>
    </font>
    <font>
      <b/>
      <sz val="20"/>
      <color theme="1"/>
      <name val="Calibri"/>
      <family val="2"/>
      <charset val="178"/>
      <scheme val="minor"/>
    </font>
    <font>
      <b/>
      <sz val="20"/>
      <color theme="1"/>
      <name val="B Mitra"/>
      <charset val="178"/>
    </font>
    <font>
      <b/>
      <sz val="20"/>
      <color theme="1"/>
      <name val="B Titr"/>
      <charset val="178"/>
    </font>
    <font>
      <b/>
      <sz val="20"/>
      <color theme="1"/>
      <name val="B Koodak"/>
      <charset val="178"/>
    </font>
    <font>
      <b/>
      <sz val="20"/>
      <color theme="1"/>
      <name val="B Nazanin"/>
      <charset val="178"/>
    </font>
    <font>
      <b/>
      <sz val="20"/>
      <color rgb="FFFF0000"/>
      <name val="B Titr"/>
      <charset val="178"/>
    </font>
    <font>
      <sz val="20"/>
      <color theme="1"/>
      <name val="B Titr"/>
      <charset val="178"/>
    </font>
    <font>
      <sz val="20"/>
      <color theme="1"/>
      <name val="B Koodak"/>
      <charset val="178"/>
    </font>
    <font>
      <sz val="20"/>
      <color theme="1"/>
      <name val="B Nazanin"/>
      <charset val="178"/>
    </font>
    <font>
      <b/>
      <sz val="14"/>
      <color theme="1"/>
      <name val="B Mitra"/>
      <charset val="178"/>
    </font>
    <font>
      <b/>
      <sz val="36"/>
      <color theme="1"/>
      <name val="2 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2" fontId="2" fillId="2" borderId="7" xfId="0" applyNumberFormat="1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2" borderId="6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" fillId="3" borderId="0" xfId="0" applyFont="1" applyFill="1" applyBorder="1" applyAlignment="1">
      <alignment vertical="center" textRotation="90"/>
    </xf>
    <xf numFmtId="0" fontId="2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6" fillId="0" borderId="0" xfId="0" applyFont="1"/>
    <xf numFmtId="0" fontId="9" fillId="2" borderId="16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نمودار نظر سنجی</a:t>
            </a:r>
            <a:r>
              <a:rPr lang="fa-IR" baseline="0">
                <a:cs typeface="B Titr" panose="00000700000000000000" pitchFamily="2" charset="-78"/>
              </a:rPr>
              <a:t> رویشکده همیاری اسفند ماه 99  شیراز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258002465297323E-2"/>
          <c:y val="9.8825280227727755E-2"/>
          <c:w val="0.9385621087500754"/>
          <c:h val="0.72959843920043321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نمودار!$B$3:$B$23</c:f>
              <c:strCache>
                <c:ptCount val="21"/>
                <c:pt idx="0">
                  <c:v>مکان برگزاری دوره</c:v>
                </c:pt>
                <c:pt idx="1">
                  <c:v>کیفیت پذیرایی میان وعده</c:v>
                </c:pt>
                <c:pt idx="2">
                  <c:v>کیفیت پذیرایی نهار</c:v>
                </c:pt>
                <c:pt idx="3">
                  <c:v>میزان تسلط بر موضوع همیاری حجت الاسلام توحیدی منش</c:v>
                </c:pt>
                <c:pt idx="4">
                  <c:v>نحوه ارائه مبحث حجت الاسلام توحیدی منش</c:v>
                </c:pt>
                <c:pt idx="5">
                  <c:v>میزان کاربردی بودن مطالب ارائه شده </c:v>
                </c:pt>
                <c:pt idx="6">
                  <c:v>میزان تسلط بر موضوع ایده پردازی مهندس فرهنگ</c:v>
                </c:pt>
                <c:pt idx="7">
                  <c:v>نحوه ارائه مبحث مهندس فرهنگ </c:v>
                </c:pt>
                <c:pt idx="8">
                  <c:v>میزان کاربردی بودن مطالب ارائه شده </c:v>
                </c:pt>
                <c:pt idx="9">
                  <c:v>میزان تسلط بر موضوع  مشاوره و روانشناسی دکتر نادری</c:v>
                </c:pt>
                <c:pt idx="10">
                  <c:v>نحوه ارائه و کاربردی بودن مطالب ارائه شده</c:v>
                </c:pt>
                <c:pt idx="11">
                  <c:v>میزان تسلط بر موضوع مشاوره و روانشناسی خانم دکتر ادیبی پارسا</c:v>
                </c:pt>
                <c:pt idx="12">
                  <c:v>نحوه ارائه و کاربردی بودن مطالب ارائه شده</c:v>
                </c:pt>
                <c:pt idx="13">
                  <c:v>کلیت مدل رویدادی و کار تیمی</c:v>
                </c:pt>
                <c:pt idx="14">
                  <c:v>ارزیابی نحوه اطلاع رسانی</c:v>
                </c:pt>
                <c:pt idx="15">
                  <c:v>نحوه پذیرش و ثبت نام</c:v>
                </c:pt>
                <c:pt idx="16">
                  <c:v>ارزیابی برنامه افتتاحیه </c:v>
                </c:pt>
                <c:pt idx="17">
                  <c:v>ارزیابی نحوه مدیریت زمان دوره</c:v>
                </c:pt>
                <c:pt idx="18">
                  <c:v>نحوه هماهنگی و سرویس دهی تیم اجرایی</c:v>
                </c:pt>
                <c:pt idx="19">
                  <c:v>تمایل به شرکت در ادامه مراحل و دوره های آموزشی</c:v>
                </c:pt>
                <c:pt idx="20">
                  <c:v>میزان اثر گذاری رویدادهای اجتماعی در روند فعالیت های  آتی</c:v>
                </c:pt>
              </c:strCache>
            </c:strRef>
          </c:cat>
          <c:val>
            <c:numRef>
              <c:f>نمودار!$C$3:$C$23</c:f>
              <c:numCache>
                <c:formatCode>0.00</c:formatCode>
                <c:ptCount val="21"/>
                <c:pt idx="0">
                  <c:v>76.774193548387103</c:v>
                </c:pt>
                <c:pt idx="1">
                  <c:v>85</c:v>
                </c:pt>
                <c:pt idx="2">
                  <c:v>88.75</c:v>
                </c:pt>
                <c:pt idx="3">
                  <c:v>96.875</c:v>
                </c:pt>
                <c:pt idx="4">
                  <c:v>95</c:v>
                </c:pt>
                <c:pt idx="5">
                  <c:v>85.625</c:v>
                </c:pt>
                <c:pt idx="6">
                  <c:v>91.612903225806463</c:v>
                </c:pt>
                <c:pt idx="7">
                  <c:v>86.25</c:v>
                </c:pt>
                <c:pt idx="8">
                  <c:v>86.25</c:v>
                </c:pt>
                <c:pt idx="9">
                  <c:v>97.241379310344826</c:v>
                </c:pt>
                <c:pt idx="10">
                  <c:v>92.903225806451616</c:v>
                </c:pt>
                <c:pt idx="11">
                  <c:v>96.25</c:v>
                </c:pt>
                <c:pt idx="12">
                  <c:v>88.75</c:v>
                </c:pt>
                <c:pt idx="13">
                  <c:v>88.125</c:v>
                </c:pt>
                <c:pt idx="14">
                  <c:v>88.125</c:v>
                </c:pt>
                <c:pt idx="15">
                  <c:v>88.125</c:v>
                </c:pt>
                <c:pt idx="16">
                  <c:v>83.448275862068968</c:v>
                </c:pt>
                <c:pt idx="17">
                  <c:v>88.125</c:v>
                </c:pt>
                <c:pt idx="18">
                  <c:v>84.375</c:v>
                </c:pt>
                <c:pt idx="19">
                  <c:v>93.125</c:v>
                </c:pt>
                <c:pt idx="20">
                  <c:v>91.428571428571416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2-4657-A130-EC7C74D42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94651984"/>
        <c:axId val="494652400"/>
      </c:lineChart>
      <c:catAx>
        <c:axId val="49465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Koodak" panose="00000700000000000000" pitchFamily="2" charset="-78"/>
              </a:defRPr>
            </a:pPr>
            <a:endParaRPr lang="en-US"/>
          </a:p>
        </c:txPr>
        <c:crossAx val="494652400"/>
        <c:crosses val="autoZero"/>
        <c:auto val="1"/>
        <c:lblAlgn val="ctr"/>
        <c:lblOffset val="100"/>
        <c:noMultiLvlLbl val="0"/>
      </c:catAx>
      <c:valAx>
        <c:axId val="494652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651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27214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35825983" y="104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204225</xdr:colOff>
      <xdr:row>5</xdr:row>
      <xdr:rowOff>142472</xdr:rowOff>
    </xdr:from>
    <xdr:to>
      <xdr:col>146</xdr:col>
      <xdr:colOff>362493</xdr:colOff>
      <xdr:row>21</xdr:row>
      <xdr:rowOff>208642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rightToLeft="1" view="pageBreakPreview" topLeftCell="A10" zoomScale="40" zoomScaleNormal="100" zoomScaleSheetLayoutView="40" workbookViewId="0">
      <selection activeCell="C3" sqref="C3:C23"/>
    </sheetView>
  </sheetViews>
  <sheetFormatPr defaultRowHeight="14.4"/>
  <cols>
    <col min="1" max="1" width="5.1015625" customWidth="1"/>
    <col min="2" max="2" width="6.26171875" bestFit="1" customWidth="1"/>
    <col min="3" max="3" width="87.26171875" bestFit="1" customWidth="1"/>
    <col min="4" max="4" width="9.5234375" style="1" customWidth="1"/>
    <col min="5" max="5" width="11.62890625" customWidth="1"/>
    <col min="6" max="6" width="6.26171875" bestFit="1" customWidth="1"/>
    <col min="7" max="7" width="87.26171875" bestFit="1" customWidth="1"/>
    <col min="8" max="8" width="9.5234375" style="1" customWidth="1"/>
    <col min="9" max="9" width="11.62890625" customWidth="1"/>
    <col min="10" max="10" width="6.26171875" bestFit="1" customWidth="1"/>
    <col min="11" max="11" width="87.26171875" bestFit="1" customWidth="1"/>
    <col min="12" max="12" width="9.5234375" style="1" customWidth="1"/>
    <col min="13" max="13" width="4.26171875" customWidth="1"/>
    <col min="14" max="14" width="8.89453125" customWidth="1"/>
  </cols>
  <sheetData>
    <row r="1" spans="1:12" ht="172.8" customHeight="1" thickBot="1">
      <c r="A1" s="30"/>
      <c r="B1" s="66" t="s">
        <v>25</v>
      </c>
      <c r="C1" s="66"/>
      <c r="D1" s="66"/>
      <c r="F1" s="66" t="s">
        <v>25</v>
      </c>
      <c r="G1" s="66"/>
      <c r="H1" s="66"/>
      <c r="J1" s="66" t="s">
        <v>25</v>
      </c>
      <c r="K1" s="66"/>
      <c r="L1" s="66"/>
    </row>
    <row r="2" spans="1:12" ht="50.05" customHeight="1" thickBot="1">
      <c r="A2" s="30"/>
      <c r="B2" s="67" t="s">
        <v>0</v>
      </c>
      <c r="C2" s="68"/>
      <c r="D2" s="69"/>
      <c r="F2" s="73" t="str">
        <f t="shared" ref="F2:F3" si="0">B2</f>
        <v>شما به هر کدام از موارد زیر چه نمره ای از 0 تا 5  ارائه خواهید کرد:</v>
      </c>
      <c r="G2" s="74"/>
      <c r="H2" s="75"/>
      <c r="J2" s="67" t="str">
        <f t="shared" ref="J2:J3" si="1">B2</f>
        <v>شما به هر کدام از موارد زیر چه نمره ای از 0 تا 5  ارائه خواهید کرد:</v>
      </c>
      <c r="K2" s="68"/>
      <c r="L2" s="69"/>
    </row>
    <row r="3" spans="1:12" ht="50.05" customHeight="1">
      <c r="A3" s="30"/>
      <c r="B3" s="64" t="s">
        <v>22</v>
      </c>
      <c r="C3" s="31" t="s">
        <v>3</v>
      </c>
      <c r="D3" s="32"/>
      <c r="F3" s="71" t="str">
        <f t="shared" si="0"/>
        <v xml:space="preserve">مکان و  پذیرایی دوره </v>
      </c>
      <c r="G3" s="46" t="str">
        <f t="shared" ref="G3:G23" si="2">C3</f>
        <v>مکان برگزاری دوره</v>
      </c>
      <c r="H3" s="47"/>
      <c r="J3" s="71" t="str">
        <f t="shared" si="1"/>
        <v xml:space="preserve">مکان و  پذیرایی دوره </v>
      </c>
      <c r="K3" s="46" t="str">
        <f t="shared" ref="K3:K23" si="3">C3</f>
        <v>مکان برگزاری دوره</v>
      </c>
      <c r="L3" s="47"/>
    </row>
    <row r="4" spans="1:12" ht="57.6" customHeight="1">
      <c r="A4" s="30"/>
      <c r="B4" s="70"/>
      <c r="C4" s="33" t="s">
        <v>6</v>
      </c>
      <c r="D4" s="34"/>
      <c r="F4" s="72"/>
      <c r="G4" s="48" t="str">
        <f t="shared" si="2"/>
        <v>کیفیت پذیرایی میان وعده</v>
      </c>
      <c r="H4" s="49"/>
      <c r="J4" s="72"/>
      <c r="K4" s="48" t="str">
        <f t="shared" si="3"/>
        <v>کیفیت پذیرایی میان وعده</v>
      </c>
      <c r="L4" s="49"/>
    </row>
    <row r="5" spans="1:12" ht="63.9" customHeight="1" thickBot="1">
      <c r="A5" s="30"/>
      <c r="B5" s="70"/>
      <c r="C5" s="35" t="s">
        <v>7</v>
      </c>
      <c r="D5" s="36"/>
      <c r="F5" s="72"/>
      <c r="G5" s="50" t="str">
        <f t="shared" si="2"/>
        <v>کیفیت پذیرایی نهار</v>
      </c>
      <c r="H5" s="51"/>
      <c r="J5" s="72"/>
      <c r="K5" s="50" t="str">
        <f t="shared" si="3"/>
        <v>کیفیت پذیرایی نهار</v>
      </c>
      <c r="L5" s="51"/>
    </row>
    <row r="6" spans="1:12" ht="50.05" customHeight="1">
      <c r="A6" s="30"/>
      <c r="B6" s="64" t="s">
        <v>2</v>
      </c>
      <c r="C6" s="37" t="s">
        <v>18</v>
      </c>
      <c r="D6" s="38"/>
      <c r="F6" s="71" t="str">
        <f t="shared" ref="F6" si="4">B6</f>
        <v>آموزشی</v>
      </c>
      <c r="G6" s="52" t="str">
        <f t="shared" si="2"/>
        <v>میزان تسلط بر موضوع همیاری حجت الاسلام توحیدی منش</v>
      </c>
      <c r="H6" s="53"/>
      <c r="J6" s="71" t="str">
        <f t="shared" ref="J6" si="5">B6</f>
        <v>آموزشی</v>
      </c>
      <c r="K6" s="52" t="str">
        <f t="shared" si="3"/>
        <v>میزان تسلط بر موضوع همیاری حجت الاسلام توحیدی منش</v>
      </c>
      <c r="L6" s="53"/>
    </row>
    <row r="7" spans="1:12" ht="50.05" customHeight="1">
      <c r="A7" s="30"/>
      <c r="B7" s="70"/>
      <c r="C7" s="35" t="s">
        <v>12</v>
      </c>
      <c r="D7" s="36"/>
      <c r="F7" s="72"/>
      <c r="G7" s="50" t="str">
        <f t="shared" si="2"/>
        <v>نحوه ارائه مبحث حجت الاسلام توحیدی منش</v>
      </c>
      <c r="H7" s="51"/>
      <c r="J7" s="72"/>
      <c r="K7" s="50" t="str">
        <f t="shared" si="3"/>
        <v>نحوه ارائه مبحث حجت الاسلام توحیدی منش</v>
      </c>
      <c r="L7" s="51"/>
    </row>
    <row r="8" spans="1:12" ht="50.05" customHeight="1">
      <c r="A8" s="30"/>
      <c r="B8" s="70"/>
      <c r="C8" s="33" t="s">
        <v>21</v>
      </c>
      <c r="D8" s="34"/>
      <c r="F8" s="72"/>
      <c r="G8" s="48" t="str">
        <f t="shared" si="2"/>
        <v xml:space="preserve">میزان کاربردی بودن مطالب ارائه شده </v>
      </c>
      <c r="H8" s="49"/>
      <c r="J8" s="72"/>
      <c r="K8" s="48" t="str">
        <f t="shared" si="3"/>
        <v xml:space="preserve">میزان کاربردی بودن مطالب ارائه شده </v>
      </c>
      <c r="L8" s="49"/>
    </row>
    <row r="9" spans="1:12" ht="50.05" customHeight="1">
      <c r="A9" s="30"/>
      <c r="B9" s="70"/>
      <c r="C9" s="35" t="s">
        <v>16</v>
      </c>
      <c r="D9" s="36"/>
      <c r="F9" s="72"/>
      <c r="G9" s="50" t="str">
        <f>C9</f>
        <v>میزان تسلط بر موضوع ایده پردازی مهندس فرهنگ</v>
      </c>
      <c r="H9" s="51"/>
      <c r="J9" s="72"/>
      <c r="K9" s="50" t="str">
        <f>C9</f>
        <v>میزان تسلط بر موضوع ایده پردازی مهندس فرهنگ</v>
      </c>
      <c r="L9" s="51"/>
    </row>
    <row r="10" spans="1:12" ht="50.05" customHeight="1">
      <c r="A10" s="30"/>
      <c r="B10" s="70"/>
      <c r="C10" s="33" t="s">
        <v>17</v>
      </c>
      <c r="D10" s="34"/>
      <c r="F10" s="72"/>
      <c r="G10" s="48" t="str">
        <f t="shared" ref="G10:G11" si="6">C10</f>
        <v xml:space="preserve">نحوه ارائه مبحث مهندس فرهنگ </v>
      </c>
      <c r="H10" s="49"/>
      <c r="J10" s="72"/>
      <c r="K10" s="48" t="str">
        <f t="shared" ref="K10:K11" si="7">C10</f>
        <v xml:space="preserve">نحوه ارائه مبحث مهندس فرهنگ </v>
      </c>
      <c r="L10" s="49"/>
    </row>
    <row r="11" spans="1:12" ht="50.05" customHeight="1">
      <c r="A11" s="30"/>
      <c r="B11" s="70"/>
      <c r="C11" s="35" t="s">
        <v>21</v>
      </c>
      <c r="D11" s="36"/>
      <c r="F11" s="72"/>
      <c r="G11" s="50" t="str">
        <f t="shared" si="6"/>
        <v xml:space="preserve">میزان کاربردی بودن مطالب ارائه شده </v>
      </c>
      <c r="H11" s="51"/>
      <c r="J11" s="72"/>
      <c r="K11" s="50" t="str">
        <f t="shared" si="7"/>
        <v xml:space="preserve">میزان کاربردی بودن مطالب ارائه شده </v>
      </c>
      <c r="L11" s="51"/>
    </row>
    <row r="12" spans="1:12" ht="50.05" customHeight="1">
      <c r="A12" s="30"/>
      <c r="B12" s="70"/>
      <c r="C12" s="33" t="s">
        <v>27</v>
      </c>
      <c r="D12" s="34"/>
      <c r="F12" s="72"/>
      <c r="G12" s="48" t="str">
        <f t="shared" si="2"/>
        <v>میزان تسلط بر موضوع  مشاوره و روانشناسی دکتر نادری</v>
      </c>
      <c r="H12" s="49"/>
      <c r="J12" s="72"/>
      <c r="K12" s="48" t="str">
        <f t="shared" si="3"/>
        <v>میزان تسلط بر موضوع  مشاوره و روانشناسی دکتر نادری</v>
      </c>
      <c r="L12" s="49"/>
    </row>
    <row r="13" spans="1:12" ht="50.05" customHeight="1">
      <c r="A13" s="30"/>
      <c r="B13" s="70"/>
      <c r="C13" s="35" t="s">
        <v>24</v>
      </c>
      <c r="D13" s="36"/>
      <c r="F13" s="72"/>
      <c r="G13" s="50" t="str">
        <f t="shared" si="2"/>
        <v>نحوه ارائه و کاربردی بودن مطالب ارائه شده</v>
      </c>
      <c r="H13" s="51"/>
      <c r="J13" s="72"/>
      <c r="K13" s="50" t="str">
        <f t="shared" si="3"/>
        <v>نحوه ارائه و کاربردی بودن مطالب ارائه شده</v>
      </c>
      <c r="L13" s="51"/>
    </row>
    <row r="14" spans="1:12" ht="50.05" customHeight="1">
      <c r="A14" s="30"/>
      <c r="B14" s="70"/>
      <c r="C14" s="33" t="s">
        <v>28</v>
      </c>
      <c r="D14" s="34"/>
      <c r="F14" s="72"/>
      <c r="G14" s="48" t="str">
        <f t="shared" si="2"/>
        <v>میزان تسلط بر موضوع مشاوره و روانشناسی خانم دکتر ادیبی پارسا</v>
      </c>
      <c r="H14" s="49"/>
      <c r="J14" s="72"/>
      <c r="K14" s="48" t="str">
        <f t="shared" si="3"/>
        <v>میزان تسلط بر موضوع مشاوره و روانشناسی خانم دکتر ادیبی پارسا</v>
      </c>
      <c r="L14" s="49"/>
    </row>
    <row r="15" spans="1:12" ht="50.05" customHeight="1">
      <c r="A15" s="30"/>
      <c r="B15" s="70"/>
      <c r="C15" s="35" t="s">
        <v>24</v>
      </c>
      <c r="D15" s="36"/>
      <c r="F15" s="72"/>
      <c r="G15" s="50" t="str">
        <f t="shared" si="2"/>
        <v>نحوه ارائه و کاربردی بودن مطالب ارائه شده</v>
      </c>
      <c r="H15" s="51"/>
      <c r="J15" s="72"/>
      <c r="K15" s="50" t="str">
        <f t="shared" si="3"/>
        <v>نحوه ارائه و کاربردی بودن مطالب ارائه شده</v>
      </c>
      <c r="L15" s="51"/>
    </row>
    <row r="16" spans="1:12" ht="50.05" customHeight="1" thickBot="1">
      <c r="A16" s="30"/>
      <c r="B16" s="70"/>
      <c r="C16" s="60" t="s">
        <v>26</v>
      </c>
      <c r="D16" s="39"/>
      <c r="F16" s="72"/>
      <c r="G16" s="54" t="str">
        <f t="shared" si="2"/>
        <v>کلیت مدل رویدادی و کار تیمی</v>
      </c>
      <c r="H16" s="55"/>
      <c r="J16" s="72"/>
      <c r="K16" s="54" t="str">
        <f t="shared" si="3"/>
        <v>کلیت مدل رویدادی و کار تیمی</v>
      </c>
      <c r="L16" s="55"/>
    </row>
    <row r="17" spans="1:12" ht="50.05" customHeight="1">
      <c r="A17" s="30"/>
      <c r="B17" s="61" t="s">
        <v>8</v>
      </c>
      <c r="C17" s="35" t="s">
        <v>4</v>
      </c>
      <c r="D17" s="36"/>
      <c r="F17" s="71" t="s">
        <v>8</v>
      </c>
      <c r="G17" s="50" t="str">
        <f t="shared" si="2"/>
        <v>ارزیابی نحوه اطلاع رسانی</v>
      </c>
      <c r="H17" s="51"/>
      <c r="J17" s="71" t="s">
        <v>8</v>
      </c>
      <c r="K17" s="50" t="str">
        <f t="shared" si="3"/>
        <v>ارزیابی نحوه اطلاع رسانی</v>
      </c>
      <c r="L17" s="51"/>
    </row>
    <row r="18" spans="1:12" ht="50.05" customHeight="1">
      <c r="A18" s="30"/>
      <c r="B18" s="62"/>
      <c r="C18" s="33" t="s">
        <v>9</v>
      </c>
      <c r="D18" s="34"/>
      <c r="F18" s="72"/>
      <c r="G18" s="48" t="str">
        <f t="shared" si="2"/>
        <v>نحوه پذیرش و ثبت نام</v>
      </c>
      <c r="H18" s="49"/>
      <c r="J18" s="72"/>
      <c r="K18" s="48" t="str">
        <f t="shared" si="3"/>
        <v>نحوه پذیرش و ثبت نام</v>
      </c>
      <c r="L18" s="49"/>
    </row>
    <row r="19" spans="1:12" ht="50.05" customHeight="1">
      <c r="A19" s="30"/>
      <c r="B19" s="62"/>
      <c r="C19" s="35" t="s">
        <v>23</v>
      </c>
      <c r="D19" s="36"/>
      <c r="F19" s="72"/>
      <c r="G19" s="50" t="str">
        <f t="shared" si="2"/>
        <v xml:space="preserve">ارزیابی برنامه افتتاحیه </v>
      </c>
      <c r="H19" s="51"/>
      <c r="J19" s="72"/>
      <c r="K19" s="50" t="str">
        <f t="shared" si="3"/>
        <v xml:space="preserve">ارزیابی برنامه افتتاحیه </v>
      </c>
      <c r="L19" s="51"/>
    </row>
    <row r="20" spans="1:12" ht="50.05" customHeight="1">
      <c r="A20" s="30"/>
      <c r="B20" s="62"/>
      <c r="C20" s="33" t="s">
        <v>19</v>
      </c>
      <c r="D20" s="34"/>
      <c r="F20" s="72"/>
      <c r="G20" s="48" t="str">
        <f t="shared" si="2"/>
        <v>ارزیابی نحوه مدیریت زمان دوره</v>
      </c>
      <c r="H20" s="49"/>
      <c r="J20" s="72"/>
      <c r="K20" s="48" t="str">
        <f t="shared" si="3"/>
        <v>ارزیابی نحوه مدیریت زمان دوره</v>
      </c>
      <c r="L20" s="49"/>
    </row>
    <row r="21" spans="1:12" ht="50.05" customHeight="1" thickBot="1">
      <c r="A21" s="30"/>
      <c r="B21" s="63"/>
      <c r="C21" s="40" t="s">
        <v>5</v>
      </c>
      <c r="D21" s="41"/>
      <c r="F21" s="76"/>
      <c r="G21" s="50" t="str">
        <f t="shared" si="2"/>
        <v>نحوه هماهنگی و سرویس دهی تیم اجرایی</v>
      </c>
      <c r="H21" s="51"/>
      <c r="J21" s="76"/>
      <c r="K21" s="50" t="str">
        <f t="shared" si="3"/>
        <v>نحوه هماهنگی و سرویس دهی تیم اجرایی</v>
      </c>
      <c r="L21" s="51"/>
    </row>
    <row r="22" spans="1:12" ht="50.05" customHeight="1" thickBot="1">
      <c r="A22" s="30"/>
      <c r="B22" s="64" t="s">
        <v>10</v>
      </c>
      <c r="C22" s="42" t="s">
        <v>20</v>
      </c>
      <c r="D22" s="43"/>
      <c r="F22" s="71" t="s">
        <v>13</v>
      </c>
      <c r="G22" s="56" t="str">
        <f t="shared" si="2"/>
        <v>تمایل به شرکت در ادامه مراحل و دوره های آموزشی</v>
      </c>
      <c r="H22" s="57"/>
      <c r="J22" s="72" t="s">
        <v>13</v>
      </c>
      <c r="K22" s="56" t="str">
        <f t="shared" si="3"/>
        <v>تمایل به شرکت در ادامه مراحل و دوره های آموزشی</v>
      </c>
      <c r="L22" s="57"/>
    </row>
    <row r="23" spans="1:12" ht="50.05" customHeight="1" thickBot="1">
      <c r="A23" s="30"/>
      <c r="B23" s="65"/>
      <c r="C23" s="44" t="s">
        <v>11</v>
      </c>
      <c r="D23" s="45"/>
      <c r="F23" s="76"/>
      <c r="G23" s="58" t="str">
        <f t="shared" si="2"/>
        <v>میزان اثر گذاری رویدادهای اجتماعی در روند فعالیت های  آتی</v>
      </c>
      <c r="H23" s="59"/>
      <c r="J23" s="76"/>
      <c r="K23" s="58" t="str">
        <f t="shared" si="3"/>
        <v>میزان اثر گذاری رویدادهای اجتماعی در روند فعالیت های  آتی</v>
      </c>
      <c r="L23" s="59"/>
    </row>
    <row r="24" spans="1:12" ht="37.75" customHeight="1">
      <c r="B24" s="25"/>
      <c r="C24" s="26"/>
      <c r="D24" s="27"/>
      <c r="F24" s="25"/>
      <c r="G24" s="26"/>
      <c r="H24" s="27"/>
      <c r="I24" s="29"/>
      <c r="J24" s="25"/>
      <c r="K24" s="26"/>
      <c r="L24" s="27"/>
    </row>
    <row r="25" spans="1:12" ht="37.75" customHeight="1">
      <c r="B25" s="25"/>
      <c r="C25" s="26"/>
      <c r="D25" s="27"/>
      <c r="F25" s="25"/>
      <c r="G25" s="26"/>
      <c r="H25" s="27"/>
      <c r="I25" s="29"/>
      <c r="J25" s="25"/>
      <c r="K25" s="26"/>
      <c r="L25" s="27"/>
    </row>
    <row r="26" spans="1:12" ht="37.75" customHeight="1">
      <c r="B26" s="25"/>
      <c r="C26" s="26"/>
      <c r="D26" s="27"/>
      <c r="F26" s="25"/>
      <c r="G26" s="26"/>
      <c r="H26" s="27"/>
      <c r="I26" s="29"/>
      <c r="J26" s="25"/>
      <c r="K26" s="26"/>
      <c r="L26" s="27"/>
    </row>
    <row r="27" spans="1:12" ht="37.75" customHeight="1">
      <c r="B27" s="25"/>
      <c r="C27" s="26"/>
      <c r="D27" s="27"/>
      <c r="F27" s="25"/>
      <c r="G27" s="26"/>
      <c r="H27" s="27"/>
      <c r="I27" s="29"/>
      <c r="J27" s="25"/>
      <c r="K27" s="26"/>
      <c r="L27" s="27"/>
    </row>
    <row r="28" spans="1:12" ht="37.75" customHeight="1">
      <c r="B28" s="25"/>
      <c r="C28" s="28"/>
      <c r="D28" s="27"/>
      <c r="F28" s="25"/>
      <c r="G28" s="26"/>
      <c r="H28" s="27"/>
      <c r="I28" s="29"/>
      <c r="J28" s="25"/>
      <c r="K28" s="26"/>
      <c r="L28" s="27"/>
    </row>
  </sheetData>
  <mergeCells count="18">
    <mergeCell ref="J6:J16"/>
    <mergeCell ref="J17:J21"/>
    <mergeCell ref="J22:J23"/>
    <mergeCell ref="F6:F16"/>
    <mergeCell ref="F17:F21"/>
    <mergeCell ref="F22:F23"/>
    <mergeCell ref="J1:L1"/>
    <mergeCell ref="J2:L2"/>
    <mergeCell ref="J3:J5"/>
    <mergeCell ref="F1:H1"/>
    <mergeCell ref="F2:H2"/>
    <mergeCell ref="F3:F5"/>
    <mergeCell ref="B17:B21"/>
    <mergeCell ref="B22:B23"/>
    <mergeCell ref="B1:D1"/>
    <mergeCell ref="B2:D2"/>
    <mergeCell ref="B3:B5"/>
    <mergeCell ref="B6:B16"/>
  </mergeCells>
  <pageMargins left="0" right="0" top="0" bottom="0" header="0" footer="0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3"/>
  <sheetViews>
    <sheetView rightToLeft="1" tabSelected="1" view="pageBreakPreview" topLeftCell="DS9" zoomScale="70" zoomScaleNormal="100" zoomScaleSheetLayoutView="70" workbookViewId="0">
      <selection activeCell="AL3" sqref="AL3"/>
    </sheetView>
  </sheetViews>
  <sheetFormatPr defaultRowHeight="14.4"/>
  <cols>
    <col min="1" max="1" width="8.15625" customWidth="1"/>
    <col min="2" max="2" width="79.47265625" bestFit="1" customWidth="1"/>
    <col min="3" max="3" width="15.1015625" style="1" bestFit="1" customWidth="1"/>
    <col min="4" max="4" width="13.15625" style="1" bestFit="1" customWidth="1"/>
    <col min="5" max="5" width="9.89453125" style="1" bestFit="1" customWidth="1"/>
    <col min="6" max="122" width="2.89453125" style="1" customWidth="1"/>
  </cols>
  <sheetData>
    <row r="1" spans="1:122" ht="177.7" customHeight="1" thickBot="1">
      <c r="A1" s="77" t="s">
        <v>29</v>
      </c>
      <c r="B1" s="77"/>
      <c r="C1" s="77"/>
      <c r="D1" s="77"/>
      <c r="E1" s="77"/>
    </row>
    <row r="2" spans="1:122" ht="33" customHeight="1" thickBot="1">
      <c r="A2" s="78" t="s">
        <v>0</v>
      </c>
      <c r="B2" s="79"/>
      <c r="C2" s="2" t="s">
        <v>14</v>
      </c>
      <c r="D2" s="2" t="s">
        <v>15</v>
      </c>
      <c r="E2" s="7" t="s">
        <v>1</v>
      </c>
      <c r="F2" s="12"/>
      <c r="G2" s="13"/>
      <c r="H2" s="13"/>
      <c r="I2" s="13"/>
      <c r="J2" s="13"/>
      <c r="K2" s="13"/>
      <c r="L2" s="13"/>
      <c r="M2" s="14"/>
      <c r="N2" s="15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  <c r="Z2" s="15"/>
      <c r="AA2" s="13"/>
      <c r="AB2" s="13"/>
      <c r="AC2" s="14"/>
      <c r="AD2" s="15"/>
      <c r="AE2" s="14"/>
      <c r="AF2" s="13"/>
      <c r="AG2" s="14"/>
      <c r="AH2" s="15"/>
      <c r="AI2" s="14"/>
      <c r="AJ2" s="13"/>
      <c r="AK2" s="14"/>
      <c r="AL2" s="15"/>
      <c r="AM2" s="14"/>
      <c r="AN2" s="13"/>
      <c r="AO2" s="14"/>
      <c r="AP2" s="15"/>
      <c r="AQ2" s="14"/>
      <c r="AR2" s="13"/>
      <c r="AS2" s="14"/>
      <c r="AT2" s="15"/>
      <c r="AU2" s="14"/>
      <c r="AV2" s="13"/>
      <c r="AW2" s="14"/>
      <c r="AX2" s="15"/>
      <c r="AY2" s="14"/>
      <c r="AZ2" s="13"/>
      <c r="BA2" s="14"/>
      <c r="BB2" s="15"/>
      <c r="BC2" s="14"/>
      <c r="BD2" s="13"/>
      <c r="BE2" s="14"/>
      <c r="BF2" s="15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14"/>
      <c r="CL2" s="13"/>
      <c r="CM2" s="14"/>
      <c r="CN2" s="15"/>
      <c r="CO2" s="14"/>
      <c r="CP2" s="13"/>
      <c r="CQ2" s="14"/>
      <c r="CR2" s="15"/>
      <c r="CS2" s="14"/>
      <c r="CT2" s="13"/>
      <c r="CU2" s="14"/>
      <c r="CV2" s="15"/>
      <c r="CW2" s="14"/>
      <c r="CX2" s="13"/>
      <c r="CY2" s="14"/>
      <c r="CZ2" s="15"/>
      <c r="DA2" s="14"/>
      <c r="DB2" s="13"/>
      <c r="DC2" s="14"/>
      <c r="DD2" s="15"/>
      <c r="DE2" s="14"/>
      <c r="DF2" s="13"/>
      <c r="DG2" s="14"/>
      <c r="DH2" s="24"/>
      <c r="DI2" s="15"/>
      <c r="DJ2" s="14"/>
      <c r="DK2" s="13"/>
      <c r="DL2" s="14"/>
      <c r="DM2" s="15"/>
      <c r="DN2" s="14"/>
      <c r="DO2" s="13"/>
      <c r="DP2" s="14"/>
      <c r="DQ2" s="15"/>
      <c r="DR2" s="14"/>
    </row>
    <row r="3" spans="1:122" ht="28.3" customHeight="1">
      <c r="A3" s="80"/>
      <c r="B3" s="31" t="s">
        <v>3</v>
      </c>
      <c r="C3" s="16">
        <f>AVERAGE(F3:DD3)*20</f>
        <v>76.774193548387103</v>
      </c>
      <c r="D3" s="3">
        <f>COUNT(F3:DD3)</f>
        <v>31</v>
      </c>
      <c r="E3" s="3">
        <f>D3-COUNTIF(F3:DD3,5)</f>
        <v>20</v>
      </c>
      <c r="F3" s="3">
        <v>3</v>
      </c>
      <c r="G3" s="3">
        <v>4</v>
      </c>
      <c r="H3" s="3">
        <v>4</v>
      </c>
      <c r="I3" s="3">
        <v>3</v>
      </c>
      <c r="J3" s="3">
        <v>2</v>
      </c>
      <c r="K3" s="3"/>
      <c r="L3" s="3">
        <v>4</v>
      </c>
      <c r="M3" s="3">
        <v>4</v>
      </c>
      <c r="N3" s="3">
        <v>3</v>
      </c>
      <c r="O3" s="3">
        <v>2</v>
      </c>
      <c r="P3" s="3">
        <v>4</v>
      </c>
      <c r="Q3" s="3">
        <v>5</v>
      </c>
      <c r="R3" s="3">
        <v>5</v>
      </c>
      <c r="S3" s="3">
        <v>5</v>
      </c>
      <c r="T3" s="3">
        <v>4</v>
      </c>
      <c r="U3" s="3">
        <v>5</v>
      </c>
      <c r="V3" s="3">
        <v>3</v>
      </c>
      <c r="W3" s="3">
        <v>2</v>
      </c>
      <c r="X3" s="3">
        <v>5</v>
      </c>
      <c r="Y3" s="3">
        <v>2</v>
      </c>
      <c r="Z3" s="3">
        <v>5</v>
      </c>
      <c r="AA3" s="3">
        <v>5</v>
      </c>
      <c r="AB3" s="3">
        <v>5</v>
      </c>
      <c r="AC3" s="3">
        <v>4</v>
      </c>
      <c r="AD3" s="3">
        <v>5</v>
      </c>
      <c r="AE3" s="3">
        <v>5</v>
      </c>
      <c r="AF3" s="3">
        <v>4</v>
      </c>
      <c r="AG3" s="3">
        <v>4</v>
      </c>
      <c r="AH3" s="3">
        <v>3</v>
      </c>
      <c r="AI3" s="3">
        <v>5</v>
      </c>
      <c r="AJ3" s="3">
        <v>1</v>
      </c>
      <c r="AK3" s="3">
        <v>4</v>
      </c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2" ht="28.3" customHeight="1">
      <c r="A4" s="81"/>
      <c r="B4" s="33" t="s">
        <v>6</v>
      </c>
      <c r="C4" s="17">
        <f t="shared" ref="C4:C23" si="0">AVERAGE(F4:DD4)*20</f>
        <v>85</v>
      </c>
      <c r="D4" s="4">
        <f t="shared" ref="D4:D23" si="1">COUNT(F4:DD4)</f>
        <v>32</v>
      </c>
      <c r="E4" s="4">
        <f t="shared" ref="E4:E23" si="2">D4-COUNTIF(F4:DD4,5)</f>
        <v>14</v>
      </c>
      <c r="F4" s="4">
        <v>5</v>
      </c>
      <c r="G4" s="4">
        <v>3</v>
      </c>
      <c r="H4" s="4">
        <v>3</v>
      </c>
      <c r="I4" s="4">
        <v>3</v>
      </c>
      <c r="J4" s="4">
        <v>3</v>
      </c>
      <c r="K4" s="4">
        <v>4</v>
      </c>
      <c r="L4" s="4">
        <v>4</v>
      </c>
      <c r="M4" s="4">
        <v>4</v>
      </c>
      <c r="N4" s="4">
        <v>5</v>
      </c>
      <c r="O4" s="4">
        <v>3</v>
      </c>
      <c r="P4" s="4">
        <v>5</v>
      </c>
      <c r="Q4" s="4">
        <v>5</v>
      </c>
      <c r="R4" s="4">
        <v>5</v>
      </c>
      <c r="S4" s="4">
        <v>4</v>
      </c>
      <c r="T4" s="4">
        <v>3</v>
      </c>
      <c r="U4" s="4">
        <v>5</v>
      </c>
      <c r="V4" s="4">
        <v>5</v>
      </c>
      <c r="W4" s="4">
        <v>2</v>
      </c>
      <c r="X4" s="4">
        <v>5</v>
      </c>
      <c r="Y4" s="4">
        <v>5</v>
      </c>
      <c r="Z4" s="4">
        <v>5</v>
      </c>
      <c r="AA4" s="4">
        <v>5</v>
      </c>
      <c r="AB4" s="4">
        <v>5</v>
      </c>
      <c r="AC4" s="4">
        <v>5</v>
      </c>
      <c r="AD4" s="4">
        <v>5</v>
      </c>
      <c r="AE4" s="4">
        <v>5</v>
      </c>
      <c r="AF4" s="4">
        <v>4</v>
      </c>
      <c r="AG4" s="4">
        <v>5</v>
      </c>
      <c r="AH4" s="4">
        <v>5</v>
      </c>
      <c r="AI4" s="4">
        <v>4</v>
      </c>
      <c r="AJ4" s="4">
        <v>2</v>
      </c>
      <c r="AK4" s="4">
        <v>5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</row>
    <row r="5" spans="1:122" ht="28.3" customHeight="1" thickBot="1">
      <c r="A5" s="81"/>
      <c r="B5" s="35" t="s">
        <v>7</v>
      </c>
      <c r="C5" s="18">
        <f t="shared" si="0"/>
        <v>88.75</v>
      </c>
      <c r="D5" s="11">
        <f t="shared" si="1"/>
        <v>32</v>
      </c>
      <c r="E5" s="11">
        <f t="shared" si="2"/>
        <v>14</v>
      </c>
      <c r="F5" s="11">
        <v>5</v>
      </c>
      <c r="G5" s="11">
        <v>4</v>
      </c>
      <c r="H5" s="11">
        <v>4</v>
      </c>
      <c r="I5" s="11">
        <v>3</v>
      </c>
      <c r="J5" s="11">
        <v>3</v>
      </c>
      <c r="K5" s="11">
        <v>4</v>
      </c>
      <c r="L5" s="11">
        <v>4</v>
      </c>
      <c r="M5" s="11">
        <v>4</v>
      </c>
      <c r="N5" s="11">
        <v>5</v>
      </c>
      <c r="O5" s="11">
        <v>3</v>
      </c>
      <c r="P5" s="11">
        <v>5</v>
      </c>
      <c r="Q5" s="11">
        <v>5</v>
      </c>
      <c r="R5" s="11">
        <v>5</v>
      </c>
      <c r="S5" s="11">
        <v>5</v>
      </c>
      <c r="T5" s="11">
        <v>4</v>
      </c>
      <c r="U5" s="11">
        <v>5</v>
      </c>
      <c r="V5" s="11">
        <v>5</v>
      </c>
      <c r="W5" s="11">
        <v>3</v>
      </c>
      <c r="X5" s="11">
        <v>5</v>
      </c>
      <c r="Y5" s="11">
        <v>5</v>
      </c>
      <c r="Z5" s="11">
        <v>4</v>
      </c>
      <c r="AA5" s="11">
        <v>4</v>
      </c>
      <c r="AB5" s="11">
        <v>5</v>
      </c>
      <c r="AC5" s="11">
        <v>5</v>
      </c>
      <c r="AD5" s="11">
        <v>5</v>
      </c>
      <c r="AE5" s="11">
        <v>5</v>
      </c>
      <c r="AF5" s="11">
        <v>4</v>
      </c>
      <c r="AG5" s="11">
        <v>5</v>
      </c>
      <c r="AH5" s="11">
        <v>5</v>
      </c>
      <c r="AI5" s="11">
        <v>5</v>
      </c>
      <c r="AJ5" s="11">
        <v>4</v>
      </c>
      <c r="AK5" s="11">
        <v>5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</row>
    <row r="6" spans="1:122" ht="28.3" customHeight="1">
      <c r="A6" s="81"/>
      <c r="B6" s="37" t="s">
        <v>18</v>
      </c>
      <c r="C6" s="19">
        <f t="shared" si="0"/>
        <v>96.875</v>
      </c>
      <c r="D6" s="9">
        <f t="shared" si="1"/>
        <v>32</v>
      </c>
      <c r="E6" s="9">
        <f t="shared" si="2"/>
        <v>4</v>
      </c>
      <c r="F6" s="9">
        <v>5</v>
      </c>
      <c r="G6" s="9">
        <v>5</v>
      </c>
      <c r="H6" s="9">
        <v>5</v>
      </c>
      <c r="I6" s="9">
        <v>3</v>
      </c>
      <c r="J6" s="9">
        <v>5</v>
      </c>
      <c r="K6" s="9">
        <v>5</v>
      </c>
      <c r="L6" s="9">
        <v>4</v>
      </c>
      <c r="M6" s="9">
        <v>5</v>
      </c>
      <c r="N6" s="9">
        <v>5</v>
      </c>
      <c r="O6" s="9">
        <v>4</v>
      </c>
      <c r="P6" s="9">
        <v>4</v>
      </c>
      <c r="Q6" s="9">
        <v>5</v>
      </c>
      <c r="R6" s="9">
        <v>5</v>
      </c>
      <c r="S6" s="9">
        <v>5</v>
      </c>
      <c r="T6" s="9">
        <v>5</v>
      </c>
      <c r="U6" s="9">
        <v>5</v>
      </c>
      <c r="V6" s="9">
        <v>5</v>
      </c>
      <c r="W6" s="9">
        <v>5</v>
      </c>
      <c r="X6" s="9">
        <v>5</v>
      </c>
      <c r="Y6" s="9">
        <v>5</v>
      </c>
      <c r="Z6" s="9">
        <v>5</v>
      </c>
      <c r="AA6" s="9">
        <v>5</v>
      </c>
      <c r="AB6" s="9">
        <v>5</v>
      </c>
      <c r="AC6" s="9">
        <v>5</v>
      </c>
      <c r="AD6" s="9">
        <v>5</v>
      </c>
      <c r="AE6" s="9">
        <v>5</v>
      </c>
      <c r="AF6" s="9">
        <v>5</v>
      </c>
      <c r="AG6" s="9">
        <v>5</v>
      </c>
      <c r="AH6" s="9">
        <v>5</v>
      </c>
      <c r="AI6" s="9">
        <v>5</v>
      </c>
      <c r="AJ6" s="9">
        <v>5</v>
      </c>
      <c r="AK6" s="9">
        <v>5</v>
      </c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</row>
    <row r="7" spans="1:122" ht="28.3" customHeight="1">
      <c r="A7" s="81"/>
      <c r="B7" s="35" t="s">
        <v>12</v>
      </c>
      <c r="C7" s="20">
        <f t="shared" si="0"/>
        <v>95</v>
      </c>
      <c r="D7" s="5">
        <f t="shared" si="1"/>
        <v>32</v>
      </c>
      <c r="E7" s="5">
        <f t="shared" si="2"/>
        <v>6</v>
      </c>
      <c r="F7" s="5">
        <v>5</v>
      </c>
      <c r="G7" s="5">
        <v>5</v>
      </c>
      <c r="H7" s="5">
        <v>5</v>
      </c>
      <c r="I7" s="5">
        <v>3</v>
      </c>
      <c r="J7" s="5">
        <v>5</v>
      </c>
      <c r="K7" s="5">
        <v>4</v>
      </c>
      <c r="L7" s="5">
        <v>4</v>
      </c>
      <c r="M7" s="5">
        <v>5</v>
      </c>
      <c r="N7" s="5">
        <v>5</v>
      </c>
      <c r="O7" s="5">
        <v>3</v>
      </c>
      <c r="P7" s="5">
        <v>4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4</v>
      </c>
      <c r="X7" s="5">
        <v>5</v>
      </c>
      <c r="Y7" s="5">
        <v>5</v>
      </c>
      <c r="Z7" s="5">
        <v>5</v>
      </c>
      <c r="AA7" s="5">
        <v>5</v>
      </c>
      <c r="AB7" s="5">
        <v>5</v>
      </c>
      <c r="AC7" s="5">
        <v>5</v>
      </c>
      <c r="AD7" s="5">
        <v>5</v>
      </c>
      <c r="AE7" s="5">
        <v>5</v>
      </c>
      <c r="AF7" s="5">
        <v>5</v>
      </c>
      <c r="AG7" s="5">
        <v>5</v>
      </c>
      <c r="AH7" s="5">
        <v>5</v>
      </c>
      <c r="AI7" s="5">
        <v>5</v>
      </c>
      <c r="AJ7" s="5">
        <v>5</v>
      </c>
      <c r="AK7" s="5">
        <v>5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ht="28.3" customHeight="1" thickBot="1">
      <c r="A8" s="81"/>
      <c r="B8" s="33" t="s">
        <v>21</v>
      </c>
      <c r="C8" s="21">
        <f t="shared" si="0"/>
        <v>85.625</v>
      </c>
      <c r="D8" s="10">
        <f t="shared" si="1"/>
        <v>32</v>
      </c>
      <c r="E8" s="10">
        <f t="shared" si="2"/>
        <v>17</v>
      </c>
      <c r="F8" s="10">
        <v>5</v>
      </c>
      <c r="G8" s="10">
        <v>4</v>
      </c>
      <c r="H8" s="10">
        <v>4</v>
      </c>
      <c r="I8" s="10">
        <v>3</v>
      </c>
      <c r="J8" s="10">
        <v>4</v>
      </c>
      <c r="K8" s="10">
        <v>4</v>
      </c>
      <c r="L8" s="10">
        <v>4</v>
      </c>
      <c r="M8" s="10">
        <v>4</v>
      </c>
      <c r="N8" s="10">
        <v>5</v>
      </c>
      <c r="O8" s="10">
        <v>1</v>
      </c>
      <c r="P8" s="10">
        <v>4</v>
      </c>
      <c r="Q8" s="10">
        <v>5</v>
      </c>
      <c r="R8" s="10">
        <v>5</v>
      </c>
      <c r="S8" s="10">
        <v>4</v>
      </c>
      <c r="T8" s="10">
        <v>5</v>
      </c>
      <c r="U8" s="10">
        <v>5</v>
      </c>
      <c r="V8" s="10">
        <v>5</v>
      </c>
      <c r="W8" s="10">
        <v>4</v>
      </c>
      <c r="X8" s="10">
        <v>2</v>
      </c>
      <c r="Y8" s="10">
        <v>5</v>
      </c>
      <c r="Z8" s="10">
        <v>4</v>
      </c>
      <c r="AA8" s="10">
        <v>4</v>
      </c>
      <c r="AB8" s="10">
        <v>4</v>
      </c>
      <c r="AC8" s="10">
        <v>5</v>
      </c>
      <c r="AD8" s="10">
        <v>4</v>
      </c>
      <c r="AE8" s="10">
        <v>5</v>
      </c>
      <c r="AF8" s="10">
        <v>4</v>
      </c>
      <c r="AG8" s="10">
        <v>5</v>
      </c>
      <c r="AH8" s="10">
        <v>5</v>
      </c>
      <c r="AI8" s="10">
        <v>5</v>
      </c>
      <c r="AJ8" s="10">
        <v>5</v>
      </c>
      <c r="AK8" s="10">
        <v>5</v>
      </c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</row>
    <row r="9" spans="1:122" ht="28.3" customHeight="1">
      <c r="A9" s="81"/>
      <c r="B9" s="35" t="s">
        <v>16</v>
      </c>
      <c r="C9" s="16">
        <f t="shared" si="0"/>
        <v>91.612903225806463</v>
      </c>
      <c r="D9" s="3">
        <f t="shared" si="1"/>
        <v>31</v>
      </c>
      <c r="E9" s="3">
        <f t="shared" si="2"/>
        <v>8</v>
      </c>
      <c r="F9" s="3">
        <v>5</v>
      </c>
      <c r="G9" s="3">
        <v>5</v>
      </c>
      <c r="H9" s="3">
        <v>5</v>
      </c>
      <c r="I9" s="3">
        <v>3</v>
      </c>
      <c r="J9" s="3">
        <v>5</v>
      </c>
      <c r="K9" s="3">
        <v>4</v>
      </c>
      <c r="L9" s="3">
        <v>4</v>
      </c>
      <c r="M9" s="3">
        <v>5</v>
      </c>
      <c r="N9" s="3">
        <v>5</v>
      </c>
      <c r="O9" s="3">
        <v>4</v>
      </c>
      <c r="P9" s="3">
        <v>4</v>
      </c>
      <c r="Q9" s="3">
        <v>5</v>
      </c>
      <c r="R9" s="3">
        <v>5</v>
      </c>
      <c r="S9" s="3">
        <v>5</v>
      </c>
      <c r="T9" s="3">
        <v>5</v>
      </c>
      <c r="U9" s="3">
        <v>3</v>
      </c>
      <c r="V9" s="3">
        <v>3</v>
      </c>
      <c r="W9" s="3">
        <v>5</v>
      </c>
      <c r="X9" s="3">
        <v>2</v>
      </c>
      <c r="Y9" s="3">
        <v>5</v>
      </c>
      <c r="Z9" s="3">
        <v>5</v>
      </c>
      <c r="AA9" s="3">
        <v>5</v>
      </c>
      <c r="AB9" s="3">
        <v>5</v>
      </c>
      <c r="AC9" s="3">
        <v>5</v>
      </c>
      <c r="AD9" s="3"/>
      <c r="AE9" s="3">
        <v>5</v>
      </c>
      <c r="AF9" s="3">
        <v>5</v>
      </c>
      <c r="AG9" s="3">
        <v>5</v>
      </c>
      <c r="AH9" s="3">
        <v>5</v>
      </c>
      <c r="AI9" s="3">
        <v>5</v>
      </c>
      <c r="AJ9" s="3">
        <v>5</v>
      </c>
      <c r="AK9" s="3">
        <v>5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</row>
    <row r="10" spans="1:122" ht="28.3" customHeight="1">
      <c r="A10" s="81"/>
      <c r="B10" s="33" t="s">
        <v>17</v>
      </c>
      <c r="C10" s="22">
        <f t="shared" si="0"/>
        <v>86.25</v>
      </c>
      <c r="D10" s="6">
        <f t="shared" si="1"/>
        <v>32</v>
      </c>
      <c r="E10" s="6">
        <f t="shared" si="2"/>
        <v>15</v>
      </c>
      <c r="F10" s="6">
        <v>5</v>
      </c>
      <c r="G10" s="6">
        <v>4</v>
      </c>
      <c r="H10" s="6">
        <v>4</v>
      </c>
      <c r="I10" s="6">
        <v>3</v>
      </c>
      <c r="J10" s="6">
        <v>4</v>
      </c>
      <c r="K10" s="6">
        <v>4</v>
      </c>
      <c r="L10" s="6">
        <v>4</v>
      </c>
      <c r="M10" s="6">
        <v>5</v>
      </c>
      <c r="N10" s="6">
        <v>5</v>
      </c>
      <c r="O10" s="6">
        <v>4</v>
      </c>
      <c r="P10" s="6">
        <v>4</v>
      </c>
      <c r="Q10" s="6">
        <v>5</v>
      </c>
      <c r="R10" s="6">
        <v>5</v>
      </c>
      <c r="S10" s="6">
        <v>3</v>
      </c>
      <c r="T10" s="6">
        <v>3</v>
      </c>
      <c r="U10" s="6">
        <v>3</v>
      </c>
      <c r="V10" s="6">
        <v>3</v>
      </c>
      <c r="W10" s="6">
        <v>5</v>
      </c>
      <c r="X10" s="6">
        <v>2</v>
      </c>
      <c r="Y10" s="6">
        <v>5</v>
      </c>
      <c r="Z10" s="6">
        <v>5</v>
      </c>
      <c r="AA10" s="6">
        <v>5</v>
      </c>
      <c r="AB10" s="6">
        <v>4</v>
      </c>
      <c r="AC10" s="6">
        <v>5</v>
      </c>
      <c r="AD10" s="6">
        <v>5</v>
      </c>
      <c r="AE10" s="6">
        <v>5</v>
      </c>
      <c r="AF10" s="6">
        <v>5</v>
      </c>
      <c r="AG10" s="6">
        <v>5</v>
      </c>
      <c r="AH10" s="6">
        <v>5</v>
      </c>
      <c r="AI10" s="6">
        <v>5</v>
      </c>
      <c r="AJ10" s="6">
        <v>5</v>
      </c>
      <c r="AK10" s="6">
        <v>4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</row>
    <row r="11" spans="1:122" ht="28.3" customHeight="1" thickBot="1">
      <c r="A11" s="81"/>
      <c r="B11" s="35" t="s">
        <v>21</v>
      </c>
      <c r="C11" s="23">
        <f t="shared" si="0"/>
        <v>86.25</v>
      </c>
      <c r="D11" s="8">
        <f t="shared" si="1"/>
        <v>32</v>
      </c>
      <c r="E11" s="8">
        <f t="shared" si="2"/>
        <v>15</v>
      </c>
      <c r="F11" s="8">
        <v>5</v>
      </c>
      <c r="G11" s="8">
        <v>3</v>
      </c>
      <c r="H11" s="8">
        <v>3</v>
      </c>
      <c r="I11" s="8">
        <v>3</v>
      </c>
      <c r="J11" s="8">
        <v>4</v>
      </c>
      <c r="K11" s="8">
        <v>4</v>
      </c>
      <c r="L11" s="8">
        <v>4</v>
      </c>
      <c r="M11" s="8">
        <v>4</v>
      </c>
      <c r="N11" s="8">
        <v>4</v>
      </c>
      <c r="O11" s="8">
        <v>3</v>
      </c>
      <c r="P11" s="8">
        <v>4</v>
      </c>
      <c r="Q11" s="8">
        <v>5</v>
      </c>
      <c r="R11" s="8">
        <v>5</v>
      </c>
      <c r="S11" s="8">
        <v>3</v>
      </c>
      <c r="T11" s="8">
        <v>5</v>
      </c>
      <c r="U11" s="8">
        <v>5</v>
      </c>
      <c r="V11" s="8">
        <v>5</v>
      </c>
      <c r="W11" s="8">
        <v>5</v>
      </c>
      <c r="X11" s="8">
        <v>2</v>
      </c>
      <c r="Y11" s="8">
        <v>5</v>
      </c>
      <c r="Z11" s="8">
        <v>4</v>
      </c>
      <c r="AA11" s="8">
        <v>4</v>
      </c>
      <c r="AB11" s="8">
        <v>4</v>
      </c>
      <c r="AC11" s="8">
        <v>5</v>
      </c>
      <c r="AD11" s="8">
        <v>5</v>
      </c>
      <c r="AE11" s="8">
        <v>5</v>
      </c>
      <c r="AF11" s="8">
        <v>5</v>
      </c>
      <c r="AG11" s="8">
        <v>5</v>
      </c>
      <c r="AH11" s="8">
        <v>5</v>
      </c>
      <c r="AI11" s="8">
        <v>5</v>
      </c>
      <c r="AJ11" s="8">
        <v>5</v>
      </c>
      <c r="AK11" s="8">
        <v>5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</row>
    <row r="12" spans="1:122" ht="28.3" customHeight="1">
      <c r="A12" s="81"/>
      <c r="B12" s="33" t="s">
        <v>27</v>
      </c>
      <c r="C12" s="19">
        <f t="shared" si="0"/>
        <v>97.241379310344826</v>
      </c>
      <c r="D12" s="9">
        <f t="shared" si="1"/>
        <v>29</v>
      </c>
      <c r="E12" s="9">
        <f t="shared" si="2"/>
        <v>3</v>
      </c>
      <c r="F12" s="9">
        <v>5</v>
      </c>
      <c r="G12" s="9">
        <v>5</v>
      </c>
      <c r="H12" s="9">
        <v>5</v>
      </c>
      <c r="I12" s="9">
        <v>3</v>
      </c>
      <c r="J12" s="9">
        <v>5</v>
      </c>
      <c r="K12" s="9">
        <v>4</v>
      </c>
      <c r="L12" s="9">
        <v>5</v>
      </c>
      <c r="M12" s="9">
        <v>5</v>
      </c>
      <c r="N12" s="9">
        <v>5</v>
      </c>
      <c r="O12" s="9">
        <v>5</v>
      </c>
      <c r="P12" s="9">
        <v>5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/>
      <c r="AA12" s="9"/>
      <c r="AB12" s="9">
        <v>4</v>
      </c>
      <c r="AC12" s="9">
        <v>5</v>
      </c>
      <c r="AD12" s="9">
        <v>5</v>
      </c>
      <c r="AE12" s="9">
        <v>5</v>
      </c>
      <c r="AF12" s="9">
        <v>5</v>
      </c>
      <c r="AG12" s="9"/>
      <c r="AH12" s="9">
        <v>5</v>
      </c>
      <c r="AI12" s="9">
        <v>5</v>
      </c>
      <c r="AJ12" s="9">
        <v>5</v>
      </c>
      <c r="AK12" s="9">
        <v>5</v>
      </c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</row>
    <row r="13" spans="1:122" ht="28.3" customHeight="1" thickBot="1">
      <c r="A13" s="81"/>
      <c r="B13" s="35" t="s">
        <v>24</v>
      </c>
      <c r="C13" s="18">
        <f t="shared" si="0"/>
        <v>92.903225806451616</v>
      </c>
      <c r="D13" s="11">
        <f t="shared" si="1"/>
        <v>31</v>
      </c>
      <c r="E13" s="11">
        <f t="shared" si="2"/>
        <v>9</v>
      </c>
      <c r="F13" s="11">
        <v>5</v>
      </c>
      <c r="G13" s="11">
        <v>5</v>
      </c>
      <c r="H13" s="11">
        <v>5</v>
      </c>
      <c r="I13" s="11">
        <v>3</v>
      </c>
      <c r="J13" s="11">
        <v>5</v>
      </c>
      <c r="K13" s="11">
        <v>4</v>
      </c>
      <c r="L13" s="11">
        <v>4</v>
      </c>
      <c r="M13" s="11">
        <v>5</v>
      </c>
      <c r="N13" s="11">
        <v>5</v>
      </c>
      <c r="O13" s="11">
        <v>3</v>
      </c>
      <c r="P13" s="11">
        <v>4</v>
      </c>
      <c r="Q13" s="11">
        <v>5</v>
      </c>
      <c r="R13" s="11">
        <v>5</v>
      </c>
      <c r="S13" s="11">
        <v>5</v>
      </c>
      <c r="T13" s="11">
        <v>5</v>
      </c>
      <c r="U13" s="11">
        <v>5</v>
      </c>
      <c r="V13" s="11">
        <v>5</v>
      </c>
      <c r="W13" s="11">
        <v>4</v>
      </c>
      <c r="X13" s="11">
        <v>5</v>
      </c>
      <c r="Y13" s="11">
        <v>5</v>
      </c>
      <c r="Z13" s="11">
        <v>4</v>
      </c>
      <c r="AA13" s="11">
        <v>4</v>
      </c>
      <c r="AB13" s="11">
        <v>4</v>
      </c>
      <c r="AC13" s="11">
        <v>5</v>
      </c>
      <c r="AD13" s="11">
        <v>5</v>
      </c>
      <c r="AE13" s="11">
        <v>5</v>
      </c>
      <c r="AF13" s="11">
        <v>5</v>
      </c>
      <c r="AG13" s="11"/>
      <c r="AH13" s="11">
        <v>5</v>
      </c>
      <c r="AI13" s="11">
        <v>5</v>
      </c>
      <c r="AJ13" s="11">
        <v>5</v>
      </c>
      <c r="AK13" s="11">
        <v>5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</row>
    <row r="14" spans="1:122" ht="28.3" customHeight="1">
      <c r="A14" s="81"/>
      <c r="B14" s="33" t="s">
        <v>28</v>
      </c>
      <c r="C14" s="19">
        <f t="shared" si="0"/>
        <v>96.25</v>
      </c>
      <c r="D14" s="9">
        <f t="shared" si="1"/>
        <v>32</v>
      </c>
      <c r="E14" s="9">
        <f t="shared" si="2"/>
        <v>4</v>
      </c>
      <c r="F14" s="9">
        <v>5</v>
      </c>
      <c r="G14" s="9">
        <v>4</v>
      </c>
      <c r="H14" s="9">
        <v>5</v>
      </c>
      <c r="I14" s="9">
        <v>3</v>
      </c>
      <c r="J14" s="9">
        <v>5</v>
      </c>
      <c r="K14" s="9">
        <v>5</v>
      </c>
      <c r="L14" s="9">
        <v>4</v>
      </c>
      <c r="M14" s="9">
        <v>5</v>
      </c>
      <c r="N14" s="9">
        <v>5</v>
      </c>
      <c r="O14" s="9">
        <v>3</v>
      </c>
      <c r="P14" s="9">
        <v>5</v>
      </c>
      <c r="Q14" s="9">
        <v>5</v>
      </c>
      <c r="R14" s="9">
        <v>5</v>
      </c>
      <c r="S14" s="9">
        <v>5</v>
      </c>
      <c r="T14" s="9">
        <v>5</v>
      </c>
      <c r="U14" s="9">
        <v>5</v>
      </c>
      <c r="V14" s="9">
        <v>5</v>
      </c>
      <c r="W14" s="9">
        <v>5</v>
      </c>
      <c r="X14" s="9">
        <v>5</v>
      </c>
      <c r="Y14" s="9">
        <v>5</v>
      </c>
      <c r="Z14" s="9">
        <v>5</v>
      </c>
      <c r="AA14" s="9">
        <v>5</v>
      </c>
      <c r="AB14" s="9">
        <v>5</v>
      </c>
      <c r="AC14" s="9">
        <v>5</v>
      </c>
      <c r="AD14" s="9">
        <v>5</v>
      </c>
      <c r="AE14" s="9">
        <v>5</v>
      </c>
      <c r="AF14" s="9">
        <v>5</v>
      </c>
      <c r="AG14" s="9">
        <v>5</v>
      </c>
      <c r="AH14" s="9">
        <v>5</v>
      </c>
      <c r="AI14" s="9">
        <v>5</v>
      </c>
      <c r="AJ14" s="9">
        <v>5</v>
      </c>
      <c r="AK14" s="9">
        <v>5</v>
      </c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</row>
    <row r="15" spans="1:122" ht="28.3" customHeight="1" thickBot="1">
      <c r="A15" s="81"/>
      <c r="B15" s="35" t="s">
        <v>24</v>
      </c>
      <c r="C15" s="18">
        <f t="shared" si="0"/>
        <v>88.75</v>
      </c>
      <c r="D15" s="11">
        <f t="shared" si="1"/>
        <v>32</v>
      </c>
      <c r="E15" s="11">
        <f t="shared" si="2"/>
        <v>13</v>
      </c>
      <c r="F15" s="11">
        <v>5</v>
      </c>
      <c r="G15" s="11">
        <v>4</v>
      </c>
      <c r="H15" s="11">
        <v>5</v>
      </c>
      <c r="I15" s="11">
        <v>3</v>
      </c>
      <c r="J15" s="11">
        <v>3</v>
      </c>
      <c r="K15" s="11">
        <v>4</v>
      </c>
      <c r="L15" s="11">
        <v>4</v>
      </c>
      <c r="M15" s="11">
        <v>5</v>
      </c>
      <c r="N15" s="11">
        <v>5</v>
      </c>
      <c r="O15" s="11">
        <v>2</v>
      </c>
      <c r="P15" s="11">
        <v>4</v>
      </c>
      <c r="Q15" s="11">
        <v>5</v>
      </c>
      <c r="R15" s="11">
        <v>5</v>
      </c>
      <c r="S15" s="11">
        <v>5</v>
      </c>
      <c r="T15" s="11">
        <v>5</v>
      </c>
      <c r="U15" s="11">
        <v>5</v>
      </c>
      <c r="V15" s="11">
        <v>5</v>
      </c>
      <c r="W15" s="11">
        <v>4</v>
      </c>
      <c r="X15" s="11">
        <v>4</v>
      </c>
      <c r="Y15" s="11">
        <v>5</v>
      </c>
      <c r="Z15" s="11">
        <v>4</v>
      </c>
      <c r="AA15" s="11">
        <v>4</v>
      </c>
      <c r="AB15" s="11">
        <v>5</v>
      </c>
      <c r="AC15" s="11">
        <v>5</v>
      </c>
      <c r="AD15" s="11">
        <v>5</v>
      </c>
      <c r="AE15" s="11">
        <v>5</v>
      </c>
      <c r="AF15" s="11">
        <v>5</v>
      </c>
      <c r="AG15" s="11">
        <v>4</v>
      </c>
      <c r="AH15" s="11">
        <v>5</v>
      </c>
      <c r="AI15" s="11">
        <v>5</v>
      </c>
      <c r="AJ15" s="11">
        <v>5</v>
      </c>
      <c r="AK15" s="11">
        <v>3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</row>
    <row r="16" spans="1:122" ht="28.3" customHeight="1">
      <c r="A16" s="81"/>
      <c r="B16" s="60" t="s">
        <v>26</v>
      </c>
      <c r="C16" s="19">
        <f t="shared" si="0"/>
        <v>88.125</v>
      </c>
      <c r="D16" s="9">
        <f t="shared" si="1"/>
        <v>32</v>
      </c>
      <c r="E16" s="9">
        <f t="shared" si="2"/>
        <v>13</v>
      </c>
      <c r="F16" s="9">
        <v>5</v>
      </c>
      <c r="G16" s="9">
        <v>5</v>
      </c>
      <c r="H16" s="9">
        <v>4</v>
      </c>
      <c r="I16" s="9">
        <v>2</v>
      </c>
      <c r="J16" s="9">
        <v>5</v>
      </c>
      <c r="K16" s="9">
        <v>4</v>
      </c>
      <c r="L16" s="9">
        <v>3</v>
      </c>
      <c r="M16" s="9">
        <v>4</v>
      </c>
      <c r="N16" s="9">
        <v>5</v>
      </c>
      <c r="O16" s="9">
        <v>2</v>
      </c>
      <c r="P16" s="9">
        <v>4</v>
      </c>
      <c r="Q16" s="9">
        <v>5</v>
      </c>
      <c r="R16" s="9">
        <v>5</v>
      </c>
      <c r="S16" s="9">
        <v>5</v>
      </c>
      <c r="T16" s="9">
        <v>4</v>
      </c>
      <c r="U16" s="9">
        <v>5</v>
      </c>
      <c r="V16" s="9">
        <v>3</v>
      </c>
      <c r="W16" s="9">
        <v>4</v>
      </c>
      <c r="X16" s="9">
        <v>4</v>
      </c>
      <c r="Y16" s="9">
        <v>5</v>
      </c>
      <c r="Z16" s="9">
        <v>4</v>
      </c>
      <c r="AA16" s="9">
        <v>4</v>
      </c>
      <c r="AB16" s="9">
        <v>5</v>
      </c>
      <c r="AC16" s="9">
        <v>5</v>
      </c>
      <c r="AD16" s="9">
        <v>5</v>
      </c>
      <c r="AE16" s="9">
        <v>5</v>
      </c>
      <c r="AF16" s="9">
        <v>5</v>
      </c>
      <c r="AG16" s="9">
        <v>5</v>
      </c>
      <c r="AH16" s="9">
        <v>5</v>
      </c>
      <c r="AI16" s="9">
        <v>5</v>
      </c>
      <c r="AJ16" s="9">
        <v>5</v>
      </c>
      <c r="AK16" s="9">
        <v>5</v>
      </c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</row>
    <row r="17" spans="1:122" ht="28.3" customHeight="1" thickBot="1">
      <c r="A17" s="81"/>
      <c r="B17" s="35" t="s">
        <v>4</v>
      </c>
      <c r="C17" s="18">
        <f t="shared" si="0"/>
        <v>88.125</v>
      </c>
      <c r="D17" s="11">
        <f t="shared" si="1"/>
        <v>32</v>
      </c>
      <c r="E17" s="11">
        <f t="shared" si="2"/>
        <v>13</v>
      </c>
      <c r="F17" s="11">
        <v>5</v>
      </c>
      <c r="G17" s="11">
        <v>5</v>
      </c>
      <c r="H17" s="11">
        <v>4</v>
      </c>
      <c r="I17" s="11">
        <v>3</v>
      </c>
      <c r="J17" s="11">
        <v>4</v>
      </c>
      <c r="K17" s="11">
        <v>4</v>
      </c>
      <c r="L17" s="11">
        <v>3</v>
      </c>
      <c r="M17" s="11">
        <v>4</v>
      </c>
      <c r="N17" s="11">
        <v>5</v>
      </c>
      <c r="O17" s="11">
        <v>3</v>
      </c>
      <c r="P17" s="11">
        <v>3</v>
      </c>
      <c r="Q17" s="11">
        <v>5</v>
      </c>
      <c r="R17" s="11">
        <v>5</v>
      </c>
      <c r="S17" s="11">
        <v>5</v>
      </c>
      <c r="T17" s="11">
        <v>5</v>
      </c>
      <c r="U17" s="11">
        <v>5</v>
      </c>
      <c r="V17" s="11">
        <v>5</v>
      </c>
      <c r="W17" s="11">
        <v>3</v>
      </c>
      <c r="X17" s="11">
        <v>3</v>
      </c>
      <c r="Y17" s="11">
        <v>4</v>
      </c>
      <c r="Z17" s="11">
        <v>5</v>
      </c>
      <c r="AA17" s="11">
        <v>4</v>
      </c>
      <c r="AB17" s="11">
        <v>5</v>
      </c>
      <c r="AC17" s="11">
        <v>5</v>
      </c>
      <c r="AD17" s="11">
        <v>5</v>
      </c>
      <c r="AE17" s="11">
        <v>5</v>
      </c>
      <c r="AF17" s="11">
        <v>4</v>
      </c>
      <c r="AG17" s="11">
        <v>5</v>
      </c>
      <c r="AH17" s="11">
        <v>5</v>
      </c>
      <c r="AI17" s="11">
        <v>5</v>
      </c>
      <c r="AJ17" s="11">
        <v>5</v>
      </c>
      <c r="AK17" s="11">
        <v>5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</row>
    <row r="18" spans="1:122" ht="28.3" customHeight="1">
      <c r="A18" s="81"/>
      <c r="B18" s="33" t="s">
        <v>9</v>
      </c>
      <c r="C18" s="19">
        <f t="shared" si="0"/>
        <v>88.125</v>
      </c>
      <c r="D18" s="9">
        <f t="shared" si="1"/>
        <v>32</v>
      </c>
      <c r="E18" s="9">
        <f t="shared" si="2"/>
        <v>13</v>
      </c>
      <c r="F18" s="9">
        <v>5</v>
      </c>
      <c r="G18" s="9">
        <v>5</v>
      </c>
      <c r="H18" s="9">
        <v>4</v>
      </c>
      <c r="I18" s="9">
        <v>3</v>
      </c>
      <c r="J18" s="9">
        <v>4</v>
      </c>
      <c r="K18" s="9">
        <v>4</v>
      </c>
      <c r="L18" s="9">
        <v>3</v>
      </c>
      <c r="M18" s="9">
        <v>4</v>
      </c>
      <c r="N18" s="9">
        <v>5</v>
      </c>
      <c r="O18" s="9">
        <v>2</v>
      </c>
      <c r="P18" s="9">
        <v>2</v>
      </c>
      <c r="Q18" s="9">
        <v>5</v>
      </c>
      <c r="R18" s="9">
        <v>5</v>
      </c>
      <c r="S18" s="9">
        <v>5</v>
      </c>
      <c r="T18" s="9">
        <v>5</v>
      </c>
      <c r="U18" s="9">
        <v>5</v>
      </c>
      <c r="V18" s="9">
        <v>5</v>
      </c>
      <c r="W18" s="9">
        <v>4</v>
      </c>
      <c r="X18" s="9">
        <v>4</v>
      </c>
      <c r="Y18" s="9">
        <v>4</v>
      </c>
      <c r="Z18" s="9">
        <v>5</v>
      </c>
      <c r="AA18" s="9">
        <v>5</v>
      </c>
      <c r="AB18" s="9">
        <v>5</v>
      </c>
      <c r="AC18" s="9">
        <v>5</v>
      </c>
      <c r="AD18" s="9">
        <v>5</v>
      </c>
      <c r="AE18" s="9">
        <v>4</v>
      </c>
      <c r="AF18" s="9">
        <v>4</v>
      </c>
      <c r="AG18" s="9">
        <v>5</v>
      </c>
      <c r="AH18" s="9">
        <v>5</v>
      </c>
      <c r="AI18" s="9">
        <v>5</v>
      </c>
      <c r="AJ18" s="9">
        <v>5</v>
      </c>
      <c r="AK18" s="9">
        <v>5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</row>
    <row r="19" spans="1:122" ht="36.6" thickBot="1">
      <c r="A19" s="81"/>
      <c r="B19" s="35" t="s">
        <v>23</v>
      </c>
      <c r="C19" s="18">
        <f t="shared" si="0"/>
        <v>83.448275862068968</v>
      </c>
      <c r="D19" s="11">
        <f t="shared" si="1"/>
        <v>29</v>
      </c>
      <c r="E19" s="11">
        <f t="shared" si="2"/>
        <v>18</v>
      </c>
      <c r="F19" s="11">
        <v>5</v>
      </c>
      <c r="G19" s="11">
        <v>4</v>
      </c>
      <c r="H19" s="11">
        <v>3</v>
      </c>
      <c r="I19" s="11">
        <v>3</v>
      </c>
      <c r="J19" s="11">
        <v>4</v>
      </c>
      <c r="K19" s="11">
        <v>4</v>
      </c>
      <c r="L19" s="11">
        <v>4</v>
      </c>
      <c r="M19" s="11">
        <v>4</v>
      </c>
      <c r="N19" s="11">
        <v>5</v>
      </c>
      <c r="O19" s="11">
        <v>2</v>
      </c>
      <c r="P19" s="11">
        <v>4</v>
      </c>
      <c r="Q19" s="11">
        <v>5</v>
      </c>
      <c r="R19" s="11">
        <v>5</v>
      </c>
      <c r="S19" s="11">
        <v>4</v>
      </c>
      <c r="T19" s="11">
        <v>5</v>
      </c>
      <c r="U19" s="11">
        <v>5</v>
      </c>
      <c r="V19" s="11">
        <v>3</v>
      </c>
      <c r="W19" s="11">
        <v>4</v>
      </c>
      <c r="X19" s="11">
        <v>3</v>
      </c>
      <c r="Y19" s="11">
        <v>4</v>
      </c>
      <c r="Z19" s="11">
        <v>4</v>
      </c>
      <c r="AA19" s="11">
        <v>4</v>
      </c>
      <c r="AB19" s="11">
        <v>4</v>
      </c>
      <c r="AC19" s="11">
        <v>5</v>
      </c>
      <c r="AD19" s="11"/>
      <c r="AE19" s="11">
        <v>4</v>
      </c>
      <c r="AF19" s="11"/>
      <c r="AG19" s="11"/>
      <c r="AH19" s="11">
        <v>5</v>
      </c>
      <c r="AI19" s="11">
        <v>5</v>
      </c>
      <c r="AJ19" s="11">
        <v>5</v>
      </c>
      <c r="AK19" s="11">
        <v>5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</row>
    <row r="20" spans="1:122" ht="36.6" thickBot="1">
      <c r="A20" s="81"/>
      <c r="B20" s="33" t="s">
        <v>19</v>
      </c>
      <c r="C20" s="19">
        <f t="shared" si="0"/>
        <v>88.125</v>
      </c>
      <c r="D20" s="9">
        <f t="shared" si="1"/>
        <v>32</v>
      </c>
      <c r="E20" s="9">
        <f t="shared" si="2"/>
        <v>14</v>
      </c>
      <c r="F20" s="9">
        <v>5</v>
      </c>
      <c r="G20" s="9">
        <v>4</v>
      </c>
      <c r="H20" s="9">
        <v>4</v>
      </c>
      <c r="I20" s="9">
        <v>3</v>
      </c>
      <c r="J20" s="9">
        <v>4</v>
      </c>
      <c r="K20" s="9">
        <v>4</v>
      </c>
      <c r="L20" s="9">
        <v>4</v>
      </c>
      <c r="M20" s="9">
        <v>3</v>
      </c>
      <c r="N20" s="9">
        <v>5</v>
      </c>
      <c r="O20" s="9">
        <v>3</v>
      </c>
      <c r="P20" s="9">
        <v>4</v>
      </c>
      <c r="Q20" s="9">
        <v>5</v>
      </c>
      <c r="R20" s="9">
        <v>4</v>
      </c>
      <c r="S20" s="9">
        <v>5</v>
      </c>
      <c r="T20" s="9">
        <v>5</v>
      </c>
      <c r="U20" s="9">
        <v>5</v>
      </c>
      <c r="V20" s="9">
        <v>5</v>
      </c>
      <c r="W20" s="9">
        <v>2</v>
      </c>
      <c r="X20" s="9">
        <v>4</v>
      </c>
      <c r="Y20" s="9">
        <v>5</v>
      </c>
      <c r="Z20" s="9">
        <v>4</v>
      </c>
      <c r="AA20" s="9">
        <v>5</v>
      </c>
      <c r="AB20" s="9">
        <v>5</v>
      </c>
      <c r="AC20" s="9">
        <v>5</v>
      </c>
      <c r="AD20" s="9">
        <v>5</v>
      </c>
      <c r="AE20" s="9">
        <v>5</v>
      </c>
      <c r="AF20" s="9">
        <v>4</v>
      </c>
      <c r="AG20" s="9">
        <v>5</v>
      </c>
      <c r="AH20" s="9">
        <v>5</v>
      </c>
      <c r="AI20" s="9">
        <v>5</v>
      </c>
      <c r="AJ20" s="9">
        <v>5</v>
      </c>
      <c r="AK20" s="9">
        <v>5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</row>
    <row r="21" spans="1:122" ht="36.6" thickBot="1">
      <c r="B21" s="40" t="s">
        <v>5</v>
      </c>
      <c r="C21" s="19">
        <f t="shared" si="0"/>
        <v>84.375</v>
      </c>
      <c r="D21" s="9">
        <f t="shared" si="1"/>
        <v>32</v>
      </c>
      <c r="E21" s="9">
        <f t="shared" si="2"/>
        <v>19</v>
      </c>
      <c r="F21" s="11">
        <v>5</v>
      </c>
      <c r="G21" s="11">
        <v>4</v>
      </c>
      <c r="H21" s="11">
        <v>4</v>
      </c>
      <c r="I21" s="11">
        <v>3</v>
      </c>
      <c r="J21" s="11">
        <v>4</v>
      </c>
      <c r="K21" s="11">
        <v>4</v>
      </c>
      <c r="L21" s="11">
        <v>4</v>
      </c>
      <c r="M21" s="11">
        <v>4</v>
      </c>
      <c r="N21" s="11">
        <v>5</v>
      </c>
      <c r="O21" s="11">
        <v>3</v>
      </c>
      <c r="P21" s="11">
        <v>4</v>
      </c>
      <c r="Q21" s="11">
        <v>5</v>
      </c>
      <c r="R21" s="11">
        <v>5</v>
      </c>
      <c r="S21" s="11">
        <v>4</v>
      </c>
      <c r="T21" s="11">
        <v>5</v>
      </c>
      <c r="U21" s="11">
        <v>1</v>
      </c>
      <c r="V21" s="11">
        <v>5</v>
      </c>
      <c r="W21" s="11">
        <v>3</v>
      </c>
      <c r="X21" s="11">
        <v>4</v>
      </c>
      <c r="Y21" s="11">
        <v>4</v>
      </c>
      <c r="Z21" s="11">
        <v>4</v>
      </c>
      <c r="AA21" s="11">
        <v>4</v>
      </c>
      <c r="AB21" s="11">
        <v>4</v>
      </c>
      <c r="AC21" s="11">
        <v>5</v>
      </c>
      <c r="AD21" s="11">
        <v>5</v>
      </c>
      <c r="AE21" s="11">
        <v>5</v>
      </c>
      <c r="AF21" s="11">
        <v>4</v>
      </c>
      <c r="AG21" s="11">
        <v>5</v>
      </c>
      <c r="AH21" s="11">
        <v>5</v>
      </c>
      <c r="AI21" s="11">
        <v>5</v>
      </c>
      <c r="AJ21" s="11">
        <v>4</v>
      </c>
      <c r="AK21" s="11">
        <v>5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</row>
    <row r="22" spans="1:122" ht="36.6" thickBot="1">
      <c r="B22" s="42" t="s">
        <v>20</v>
      </c>
      <c r="C22" s="19">
        <f t="shared" si="0"/>
        <v>93.125</v>
      </c>
      <c r="D22" s="9">
        <f t="shared" si="1"/>
        <v>32</v>
      </c>
      <c r="E22" s="9">
        <f t="shared" si="2"/>
        <v>8</v>
      </c>
      <c r="F22" s="9">
        <v>5</v>
      </c>
      <c r="G22" s="9">
        <v>5</v>
      </c>
      <c r="H22" s="9">
        <v>5</v>
      </c>
      <c r="I22" s="9">
        <v>3</v>
      </c>
      <c r="J22" s="9">
        <v>5</v>
      </c>
      <c r="K22" s="9">
        <v>4</v>
      </c>
      <c r="L22" s="9">
        <v>4</v>
      </c>
      <c r="M22" s="9">
        <v>4</v>
      </c>
      <c r="N22" s="9">
        <v>5</v>
      </c>
      <c r="O22" s="9">
        <v>4</v>
      </c>
      <c r="P22" s="9">
        <v>4</v>
      </c>
      <c r="Q22" s="9">
        <v>5</v>
      </c>
      <c r="R22" s="9">
        <v>5</v>
      </c>
      <c r="S22" s="9">
        <v>5</v>
      </c>
      <c r="T22" s="9">
        <v>5</v>
      </c>
      <c r="U22" s="9">
        <v>2</v>
      </c>
      <c r="V22" s="9">
        <v>5</v>
      </c>
      <c r="W22" s="9">
        <v>5</v>
      </c>
      <c r="X22" s="9">
        <v>5</v>
      </c>
      <c r="Y22" s="9">
        <v>5</v>
      </c>
      <c r="Z22" s="9">
        <v>5</v>
      </c>
      <c r="AA22" s="9">
        <v>5</v>
      </c>
      <c r="AB22" s="9">
        <v>5</v>
      </c>
      <c r="AC22" s="9">
        <v>4</v>
      </c>
      <c r="AD22" s="9">
        <v>5</v>
      </c>
      <c r="AE22" s="9">
        <v>5</v>
      </c>
      <c r="AF22" s="9">
        <v>5</v>
      </c>
      <c r="AG22" s="9">
        <v>5</v>
      </c>
      <c r="AH22" s="9">
        <v>5</v>
      </c>
      <c r="AI22" s="9">
        <v>5</v>
      </c>
      <c r="AJ22" s="9">
        <v>5</v>
      </c>
      <c r="AK22" s="9">
        <v>5</v>
      </c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</row>
    <row r="23" spans="1:122" ht="36.6" thickBot="1">
      <c r="B23" s="44" t="s">
        <v>11</v>
      </c>
      <c r="C23" s="19">
        <f t="shared" si="0"/>
        <v>91.428571428571416</v>
      </c>
      <c r="D23" s="9">
        <f t="shared" si="1"/>
        <v>28</v>
      </c>
      <c r="E23" s="9">
        <f t="shared" si="2"/>
        <v>10</v>
      </c>
      <c r="F23" s="11">
        <v>5</v>
      </c>
      <c r="G23" s="11">
        <v>4</v>
      </c>
      <c r="H23" s="11">
        <v>5</v>
      </c>
      <c r="I23" s="11">
        <v>3</v>
      </c>
      <c r="J23" s="11">
        <v>4</v>
      </c>
      <c r="K23" s="11">
        <v>4</v>
      </c>
      <c r="L23" s="11">
        <v>4</v>
      </c>
      <c r="M23" s="11">
        <v>4</v>
      </c>
      <c r="N23" s="11">
        <v>5</v>
      </c>
      <c r="O23" s="11">
        <v>4</v>
      </c>
      <c r="P23" s="11">
        <v>3</v>
      </c>
      <c r="Q23" s="11">
        <v>5</v>
      </c>
      <c r="R23" s="11">
        <v>5</v>
      </c>
      <c r="S23" s="11">
        <v>4</v>
      </c>
      <c r="T23" s="11">
        <v>5</v>
      </c>
      <c r="U23" s="11">
        <v>5</v>
      </c>
      <c r="V23" s="11">
        <v>5</v>
      </c>
      <c r="W23" s="11">
        <v>5</v>
      </c>
      <c r="X23" s="11">
        <v>4</v>
      </c>
      <c r="Y23" s="11">
        <v>5</v>
      </c>
      <c r="Z23" s="11"/>
      <c r="AA23" s="11"/>
      <c r="AB23" s="11">
        <v>5</v>
      </c>
      <c r="AC23" s="11"/>
      <c r="AD23" s="11">
        <v>5</v>
      </c>
      <c r="AE23" s="11">
        <v>5</v>
      </c>
      <c r="AF23" s="11">
        <v>5</v>
      </c>
      <c r="AG23" s="11">
        <v>5</v>
      </c>
      <c r="AH23" s="11">
        <v>5</v>
      </c>
      <c r="AI23" s="11">
        <v>5</v>
      </c>
      <c r="AJ23" s="11">
        <v>5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</row>
  </sheetData>
  <mergeCells count="3">
    <mergeCell ref="A1:E1"/>
    <mergeCell ref="A2:B2"/>
    <mergeCell ref="A3:A20"/>
  </mergeCells>
  <printOptions horizontalCentered="1"/>
  <pageMargins left="0.25" right="0.25" top="0.75" bottom="0.75" header="0.3" footer="0.3"/>
  <pageSetup paperSize="9" scale="9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برگه </vt:lpstr>
      <vt:lpstr>نمودار</vt:lpstr>
      <vt:lpstr>'برگه '!Print_Area</vt:lpstr>
      <vt:lpstr>نمودار!Print_Area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2021-03-14T12:00:08Z</dcterms:modified>
</cp:coreProperties>
</file>