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19422" windowHeight="10422" activeTab="1"/>
  </bookViews>
  <sheets>
    <sheet name="برگه " sheetId="2" r:id="rId1"/>
    <sheet name="نمودار" sheetId="1" r:id="rId2"/>
  </sheets>
  <definedNames>
    <definedName name="_xlnm.Print_Area" localSheetId="0">'برگه '!$A$1:$L$29</definedName>
    <definedName name="_xlnm.Print_Area" localSheetId="1">نمودار!$A$1:$DR$29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C21" i="1"/>
  <c r="C22" i="1"/>
  <c r="C23" i="1"/>
  <c r="C24" i="1"/>
  <c r="C25" i="1"/>
  <c r="C26" i="1"/>
  <c r="C27" i="1"/>
  <c r="C28" i="1"/>
  <c r="C29" i="1"/>
  <c r="G15" i="2"/>
  <c r="K15" i="2"/>
  <c r="G14" i="2"/>
  <c r="K14" i="2"/>
  <c r="G13" i="2"/>
  <c r="K13" i="2"/>
  <c r="G12" i="2"/>
  <c r="K12" i="2"/>
  <c r="G25" i="2"/>
  <c r="K25" i="2"/>
  <c r="G21" i="2"/>
  <c r="K21" i="2"/>
  <c r="G18" i="2"/>
  <c r="K18" i="2"/>
  <c r="G11" i="2"/>
  <c r="K11" i="2"/>
  <c r="G8" i="2"/>
  <c r="K8" i="2"/>
  <c r="G24" i="2" l="1"/>
  <c r="K24" i="2"/>
  <c r="J2" i="2" l="1"/>
  <c r="J3" i="2"/>
  <c r="K3" i="2"/>
  <c r="K4" i="2"/>
  <c r="K5" i="2"/>
  <c r="J6" i="2"/>
  <c r="K6" i="2"/>
  <c r="K7" i="2"/>
  <c r="K9" i="2"/>
  <c r="K10" i="2"/>
  <c r="K16" i="2"/>
  <c r="K17" i="2"/>
  <c r="K19" i="2"/>
  <c r="K20" i="2"/>
  <c r="K22" i="2"/>
  <c r="K23" i="2"/>
  <c r="K26" i="2"/>
  <c r="K27" i="2"/>
  <c r="K28" i="2"/>
  <c r="K29" i="2"/>
  <c r="F2" i="2"/>
  <c r="F3" i="2"/>
  <c r="G3" i="2"/>
  <c r="G4" i="2"/>
  <c r="G5" i="2"/>
  <c r="F6" i="2"/>
  <c r="G6" i="2"/>
  <c r="G7" i="2"/>
  <c r="G9" i="2"/>
  <c r="G10" i="2"/>
  <c r="G16" i="2"/>
  <c r="G17" i="2"/>
  <c r="G19" i="2"/>
  <c r="G20" i="2"/>
  <c r="G22" i="2"/>
  <c r="G23" i="2"/>
  <c r="G26" i="2"/>
  <c r="G27" i="2"/>
  <c r="G28" i="2"/>
  <c r="G29" i="2"/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20" i="1" l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<sst xmlns="http://schemas.openxmlformats.org/spreadsheetml/2006/main" count="72" uniqueCount="35">
  <si>
    <t>شما به هر کدام از موارد زیر چه نمره ای از 0 تا 5  ارائه خواهید کرد:</t>
  </si>
  <si>
    <t>تعداد غیر 5</t>
  </si>
  <si>
    <t>آموزشی</t>
  </si>
  <si>
    <t>مکان برگزاری دوره</t>
  </si>
  <si>
    <t>ارزیابی نحوه اطلاع رسانی</t>
  </si>
  <si>
    <t>نحوه هماهنگی و سرویس دهی تیم اجرایی</t>
  </si>
  <si>
    <t>کیفیت پذیرایی میان وعده</t>
  </si>
  <si>
    <t>کیفیت پذیرایی نهار</t>
  </si>
  <si>
    <t>اجرایی</t>
  </si>
  <si>
    <t>نحوه پذیرش و ثبت نام</t>
  </si>
  <si>
    <t>اثر گذاری</t>
  </si>
  <si>
    <t>میزان اثر گذاری رویدادهای اجتماعی در روند فعالیت های  آتی</t>
  </si>
  <si>
    <t>نحوه ارائه مبحث حجت الاسلام توحیدی منش</t>
  </si>
  <si>
    <t>اثرگذاری</t>
  </si>
  <si>
    <t>میانگین</t>
  </si>
  <si>
    <t>تعداد نظرات</t>
  </si>
  <si>
    <t>میزان تسلط بر موضوع همیاری حجت الاسلام توحیدی منش</t>
  </si>
  <si>
    <t xml:space="preserve">  </t>
  </si>
  <si>
    <t>میزان تسلط بر موضوع روایت آسیب های اجتماعی  آقای نوروزی</t>
  </si>
  <si>
    <t>نحوه ارائه مبحث آقای نوروزی</t>
  </si>
  <si>
    <t>ارزیابی نحوه و کیفیت  برگزاری آزمون ها ی شخصیت شناسی و همدلی</t>
  </si>
  <si>
    <t>ارزیابی نحوه مدیریت زمان دوره</t>
  </si>
  <si>
    <t>تمایل به شرکت در ادامه مراحل و دوره های آموزشی</t>
  </si>
  <si>
    <t xml:space="preserve">میزان کاربردی بودن مطالب ارائه شده </t>
  </si>
  <si>
    <t xml:space="preserve">مکان و  پذیرایی دوره </t>
  </si>
  <si>
    <t xml:space="preserve">ارزیابی برنامه افتتاحیه </t>
  </si>
  <si>
    <t>نحوه ارائه و کاربردی بودن مطالب ارائه شده</t>
  </si>
  <si>
    <t>نظر سنجی 
رویشکده همیاری- فصل اول
شهریور 99 - سمنان</t>
  </si>
  <si>
    <t>نظر سنجی 
رویشکده همیاری- فصل اول
آبان 99- زنجان</t>
  </si>
  <si>
    <t>میزان تسلط موضوعی درکارگاه ایده پردازی جناب آقای فرهنگ</t>
  </si>
  <si>
    <t>نحوه ارائه کارگاه  جناب آقای فرهنگ</t>
  </si>
  <si>
    <t>میزان تسلط بر موضوع روشهای ارتباط گیری دکتر مهدیلو</t>
  </si>
  <si>
    <t>میزان تسلط بر موضوع ایده پردازی جناب آقای فرهنگ</t>
  </si>
  <si>
    <t>نحوه ارائه مبحث جناب آقای فرهنگ</t>
  </si>
  <si>
    <t>میزان تسلط بر موضوع روشهای مشاوره و  تیپ شناسی جناب آقای یارمحمدی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</si>
</sst>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6"/>
      <color theme="1"/>
      <name val="B Koodak"/>
      <charset val="178"/>
    </font>
    <font>
      <sz val="12"/>
      <color theme="1"/>
      <name val="B Mitra"/>
      <charset val="178"/>
    </font>
    <font>
      <sz val="14"/>
      <color theme="1"/>
      <name val="B Nazanin"/>
      <charset val="178"/>
    </font>
    <font>
      <b/>
      <sz val="28"/>
      <color theme="1"/>
      <name val="2  Mitra"/>
      <charset val="178"/>
    </font>
    <font>
      <b/>
      <sz val="36"/>
      <color theme="1"/>
      <name val="2  Mitra"/>
      <charset val="178"/>
    </font>
    <font>
      <b/>
      <sz val="18"/>
      <color theme="1"/>
      <name val="B Koodak"/>
      <charset val="178"/>
    </font>
    <font>
      <b/>
      <sz val="20"/>
      <color theme="1"/>
      <name val="Calibri"/>
      <family val="2"/>
      <charset val="178"/>
      <scheme val="minor"/>
    </font>
    <font>
      <b/>
      <sz val="20"/>
      <color theme="1"/>
      <name val="B Mitra"/>
      <charset val="178"/>
    </font>
    <font>
      <b/>
      <sz val="20"/>
      <color theme="1"/>
      <name val="B Titr"/>
      <charset val="178"/>
    </font>
    <font>
      <b/>
      <sz val="20"/>
      <color theme="1"/>
      <name val="B Koodak"/>
      <charset val="178"/>
    </font>
    <font>
      <b/>
      <sz val="20"/>
      <color theme="1"/>
      <name val="B Nazanin"/>
      <charset val="178"/>
    </font>
    <font>
      <b/>
      <sz val="20"/>
      <color rgb="FFFF0000"/>
      <name val="B Titr"/>
      <charset val="178"/>
    </font>
    <font>
      <sz val="20"/>
      <color theme="1"/>
      <name val="B Titr"/>
      <charset val="178"/>
    </font>
    <font>
      <sz val="20"/>
      <color theme="1"/>
      <name val="B Koodak"/>
      <charset val="178"/>
    </font>
    <font>
      <sz val="20"/>
      <color theme="1"/>
      <name val="B Nazanin"/>
      <charset val="178"/>
    </font>
    <font>
      <b/>
      <sz val="14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2" fontId="2" fillId="2" borderId="7" xfId="0" applyNumberFormat="1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2" borderId="6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" fillId="3" borderId="0" xfId="0" applyFont="1" applyFill="1" applyBorder="1" applyAlignment="1">
      <alignment vertical="center" textRotation="90"/>
    </xf>
    <xf numFmtId="0" fontId="2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7" fillId="2" borderId="16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8" fillId="0" borderId="0" xfId="0" applyFont="1"/>
    <xf numFmtId="0" fontId="11" fillId="2" borderId="1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right" vertical="center"/>
    </xf>
    <xf numFmtId="0" fontId="16" fillId="3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90"/>
    </xf>
    <xf numFmtId="0" fontId="15" fillId="3" borderId="23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نمودار نظر سنجی</a:t>
            </a:r>
            <a:r>
              <a:rPr lang="fa-IR" baseline="0">
                <a:cs typeface="B Titr" panose="00000700000000000000" pitchFamily="2" charset="-78"/>
              </a:rPr>
              <a:t> رویشکده همیاری آبان ماه 99  زنجان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258002465297323E-2"/>
          <c:y val="9.8825280227727755E-2"/>
          <c:w val="0.9385621087500754"/>
          <c:h val="0.72959843920043321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نمودار!$B$3:$B$29</c:f>
              <c:strCache>
                <c:ptCount val="27"/>
                <c:pt idx="0">
                  <c:v>مکان برگزاری دوره</c:v>
                </c:pt>
                <c:pt idx="1">
                  <c:v>کیفیت پذیرایی میان وعده</c:v>
                </c:pt>
                <c:pt idx="2">
                  <c:v>کیفیت پذیرایی نهار</c:v>
                </c:pt>
                <c:pt idx="3">
                  <c:v>میزان تسلط بر موضوع همیاری حجت الاسلام توحیدی منش</c:v>
                </c:pt>
                <c:pt idx="4">
                  <c:v>نحوه ارائه مبحث حجت الاسلام توحیدی منش</c:v>
                </c:pt>
                <c:pt idx="5">
                  <c:v>میزان کاربردی بودن مطالب ارائه شده </c:v>
                </c:pt>
                <c:pt idx="6">
                  <c:v>میزان تسلط موضوعی درکارگاه ایده پردازی جناب آقای فرهنگ</c:v>
                </c:pt>
                <c:pt idx="7">
                  <c:v>نحوه ارائه کارگاه  جناب آقای فرهنگ</c:v>
                </c:pt>
                <c:pt idx="8">
                  <c:v>میزان کاربردی بودن مطالب ارائه شده </c:v>
                </c:pt>
                <c:pt idx="9">
                  <c:v>میزان تسلط بر موضوع روشهای مشاوره و  تیپ شناسی جناب آقای یارمحمدی</c:v>
                </c:pt>
                <c:pt idx="10">
                  <c:v>نحوه ارائه و کاربردی بودن مطالب ارائه شده</c:v>
                </c:pt>
                <c:pt idx="11">
                  <c:v>میزان تسلط بر موضوع روشهای ارتباط گیری دکتر مهدیلو</c:v>
                </c:pt>
                <c:pt idx="12">
                  <c:v>نحوه ارائه و کاربردی بودن مطالب ارائه شده</c:v>
                </c:pt>
                <c:pt idx="13">
                  <c:v>میزان تسلط بر موضوع ایده پردازی جناب آقای فرهنگ</c:v>
                </c:pt>
                <c:pt idx="14">
                  <c:v>نحوه ارائه مبحث جناب آقای فرهنگ</c:v>
                </c:pt>
                <c:pt idx="15">
                  <c:v>میزان کاربردی بودن مطالب ارائه شده </c:v>
                </c:pt>
                <c:pt idx="16">
                  <c:v>میزان تسلط بر موضوع روایت آسیب های اجتماعی  آقای نوروزی</c:v>
                </c:pt>
                <c:pt idx="17">
                  <c:v>نحوه ارائه مبحث آقای نوروزی</c:v>
                </c:pt>
                <c:pt idx="18">
                  <c:v>میزان کاربردی بودن مطالب ارائه شده </c:v>
                </c:pt>
                <c:pt idx="19">
                  <c:v>ارزیابی نحوه اطلاع رسانی</c:v>
                </c:pt>
                <c:pt idx="20">
                  <c:v>نحوه پذیرش و ثبت نام</c:v>
                </c:pt>
                <c:pt idx="21">
                  <c:v>ارزیابی نحوه و کیفیت  برگزاری آزمون ها ی شخصیت شناسی و همدلی</c:v>
                </c:pt>
                <c:pt idx="22">
                  <c:v>ارزیابی برنامه افتتاحیه </c:v>
                </c:pt>
                <c:pt idx="23">
                  <c:v>ارزیابی نحوه مدیریت زمان دوره</c:v>
                </c:pt>
                <c:pt idx="24">
                  <c:v>نحوه هماهنگی و سرویس دهی تیم اجرایی</c:v>
                </c:pt>
                <c:pt idx="25">
                  <c:v>تمایل به شرکت در ادامه مراحل و دوره های آموزشی</c:v>
                </c:pt>
                <c:pt idx="26">
                  <c:v>میزان اثر گذاری رویدادهای اجتماعی در روند فعالیت های  آتی</c:v>
                </c:pt>
              </c:strCache>
            </c:strRef>
          </c:cat>
          <c:val>
            <c:numRef>
              <c:f>نمودار!$C$3:$C$29</c:f>
              <c:numCache>
                <c:formatCode>0.00</c:formatCode>
                <c:ptCount val="27"/>
                <c:pt idx="0">
                  <c:v>88.148148148148152</c:v>
                </c:pt>
                <c:pt idx="1">
                  <c:v>89.629629629629633</c:v>
                </c:pt>
                <c:pt idx="2">
                  <c:v>85.18518518518519</c:v>
                </c:pt>
                <c:pt idx="3">
                  <c:v>93.846153846153854</c:v>
                </c:pt>
                <c:pt idx="4">
                  <c:v>90.769230769230774</c:v>
                </c:pt>
                <c:pt idx="5">
                  <c:v>84.615384615384613</c:v>
                </c:pt>
                <c:pt idx="6">
                  <c:v>91.851851851851848</c:v>
                </c:pt>
                <c:pt idx="7">
                  <c:v>90.769230769230774</c:v>
                </c:pt>
                <c:pt idx="8">
                  <c:v>84.800000000000011</c:v>
                </c:pt>
                <c:pt idx="9">
                  <c:v>93.07692307692308</c:v>
                </c:pt>
                <c:pt idx="10">
                  <c:v>89.230769230769226</c:v>
                </c:pt>
                <c:pt idx="11">
                  <c:v>90</c:v>
                </c:pt>
                <c:pt idx="12">
                  <c:v>87.692307692307708</c:v>
                </c:pt>
                <c:pt idx="13">
                  <c:v>88.148148148148152</c:v>
                </c:pt>
                <c:pt idx="14">
                  <c:v>84.615384615384613</c:v>
                </c:pt>
                <c:pt idx="15">
                  <c:v>83.846153846153854</c:v>
                </c:pt>
                <c:pt idx="16">
                  <c:v>86.153846153846146</c:v>
                </c:pt>
                <c:pt idx="17">
                  <c:v>85.384615384615387</c:v>
                </c:pt>
                <c:pt idx="18">
                  <c:v>82.222222222222214</c:v>
                </c:pt>
                <c:pt idx="19">
                  <c:v>80.740740740740748</c:v>
                </c:pt>
                <c:pt idx="20">
                  <c:v>85.384615384615387</c:v>
                </c:pt>
                <c:pt idx="21">
                  <c:v>82.307692307692292</c:v>
                </c:pt>
                <c:pt idx="22">
                  <c:v>89.230769230769226</c:v>
                </c:pt>
                <c:pt idx="23">
                  <c:v>84.444444444444443</c:v>
                </c:pt>
                <c:pt idx="24">
                  <c:v>85.18518518518519</c:v>
                </c:pt>
                <c:pt idx="25">
                  <c:v>92.592592592592595</c:v>
                </c:pt>
                <c:pt idx="26">
                  <c:v>85.18518518518519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2-4657-A130-EC7C74D42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94651984"/>
        <c:axId val="494652400"/>
      </c:lineChart>
      <c:catAx>
        <c:axId val="49465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Koodak" panose="00000700000000000000" pitchFamily="2" charset="-78"/>
              </a:defRPr>
            </a:pPr>
            <a:endParaRPr lang="en-US"/>
          </a:p>
        </c:txPr>
        <c:crossAx val="494652400"/>
        <c:crosses val="autoZero"/>
        <c:auto val="1"/>
        <c:lblAlgn val="ctr"/>
        <c:lblOffset val="100"/>
        <c:noMultiLvlLbl val="0"/>
      </c:catAx>
      <c:valAx>
        <c:axId val="494652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651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27214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35825983" y="104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204225</xdr:colOff>
      <xdr:row>5</xdr:row>
      <xdr:rowOff>142472</xdr:rowOff>
    </xdr:from>
    <xdr:to>
      <xdr:col>146</xdr:col>
      <xdr:colOff>362493</xdr:colOff>
      <xdr:row>21</xdr:row>
      <xdr:rowOff>208642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rightToLeft="1" view="pageBreakPreview" zoomScale="60" zoomScaleNormal="100" workbookViewId="0">
      <selection activeCell="B1" sqref="B1:D1"/>
    </sheetView>
  </sheetViews>
  <sheetFormatPr defaultRowHeight="14.4"/>
  <cols>
    <col min="1" max="1" width="5.1015625" customWidth="1"/>
    <col min="2" max="2" width="6.26171875" bestFit="1" customWidth="1"/>
    <col min="3" max="3" width="92.15625" bestFit="1" customWidth="1"/>
    <col min="4" max="4" width="9.5234375" style="1" customWidth="1"/>
    <col min="5" max="5" width="11.62890625" customWidth="1"/>
    <col min="6" max="6" width="6.26171875" bestFit="1" customWidth="1"/>
    <col min="7" max="7" width="92.15625" bestFit="1" customWidth="1"/>
    <col min="8" max="8" width="9.5234375" style="1" customWidth="1"/>
    <col min="9" max="9" width="11.62890625" customWidth="1"/>
    <col min="10" max="10" width="6.26171875" bestFit="1" customWidth="1"/>
    <col min="11" max="11" width="92.15625" bestFit="1" customWidth="1"/>
    <col min="12" max="12" width="9.5234375" style="1" customWidth="1"/>
    <col min="13" max="13" width="4.26171875" customWidth="1"/>
    <col min="14" max="14" width="8.89453125" customWidth="1"/>
  </cols>
  <sheetData>
    <row r="1" spans="1:12" ht="138" customHeight="1" thickBot="1">
      <c r="A1" s="38"/>
      <c r="B1" s="75" t="s">
        <v>28</v>
      </c>
      <c r="C1" s="75"/>
      <c r="D1" s="75"/>
      <c r="F1" s="75" t="s">
        <v>28</v>
      </c>
      <c r="G1" s="75"/>
      <c r="H1" s="75"/>
      <c r="J1" s="75" t="s">
        <v>28</v>
      </c>
      <c r="K1" s="75"/>
      <c r="L1" s="75"/>
    </row>
    <row r="2" spans="1:12" ht="50.05" customHeight="1" thickBot="1">
      <c r="A2" s="38"/>
      <c r="B2" s="76" t="s">
        <v>0</v>
      </c>
      <c r="C2" s="77"/>
      <c r="D2" s="78"/>
      <c r="F2" s="83" t="str">
        <f t="shared" ref="F2:F3" si="0">B2</f>
        <v>شما به هر کدام از موارد زیر چه نمره ای از 0 تا 5  ارائه خواهید کرد:</v>
      </c>
      <c r="G2" s="84"/>
      <c r="H2" s="85"/>
      <c r="J2" s="76" t="str">
        <f t="shared" ref="J2:J3" si="1">B2</f>
        <v>شما به هر کدام از موارد زیر چه نمره ای از 0 تا 5  ارائه خواهید کرد:</v>
      </c>
      <c r="K2" s="77"/>
      <c r="L2" s="78"/>
    </row>
    <row r="3" spans="1:12" ht="50.05" customHeight="1">
      <c r="A3" s="38"/>
      <c r="B3" s="73" t="s">
        <v>24</v>
      </c>
      <c r="C3" s="39" t="s">
        <v>3</v>
      </c>
      <c r="D3" s="40"/>
      <c r="F3" s="81" t="str">
        <f t="shared" si="0"/>
        <v xml:space="preserve">مکان و  پذیرایی دوره </v>
      </c>
      <c r="G3" s="55" t="str">
        <f t="shared" ref="G3:G29" si="2">C3</f>
        <v>مکان برگزاری دوره</v>
      </c>
      <c r="H3" s="56"/>
      <c r="J3" s="81" t="str">
        <f t="shared" si="1"/>
        <v xml:space="preserve">مکان و  پذیرایی دوره </v>
      </c>
      <c r="K3" s="55" t="str">
        <f t="shared" ref="K3:K29" si="3">C3</f>
        <v>مکان برگزاری دوره</v>
      </c>
      <c r="L3" s="56"/>
    </row>
    <row r="4" spans="1:12" ht="50.05" customHeight="1">
      <c r="A4" s="38"/>
      <c r="B4" s="79"/>
      <c r="C4" s="41" t="s">
        <v>6</v>
      </c>
      <c r="D4" s="42"/>
      <c r="F4" s="82"/>
      <c r="G4" s="57" t="str">
        <f t="shared" si="2"/>
        <v>کیفیت پذیرایی میان وعده</v>
      </c>
      <c r="H4" s="58"/>
      <c r="J4" s="82"/>
      <c r="K4" s="57" t="str">
        <f t="shared" si="3"/>
        <v>کیفیت پذیرایی میان وعده</v>
      </c>
      <c r="L4" s="58"/>
    </row>
    <row r="5" spans="1:12" ht="79" customHeight="1" thickBot="1">
      <c r="A5" s="38"/>
      <c r="B5" s="79"/>
      <c r="C5" s="43" t="s">
        <v>7</v>
      </c>
      <c r="D5" s="44"/>
      <c r="F5" s="82"/>
      <c r="G5" s="59" t="str">
        <f t="shared" si="2"/>
        <v>کیفیت پذیرایی نهار</v>
      </c>
      <c r="H5" s="60"/>
      <c r="J5" s="82"/>
      <c r="K5" s="59" t="str">
        <f t="shared" si="3"/>
        <v>کیفیت پذیرایی نهار</v>
      </c>
      <c r="L5" s="60"/>
    </row>
    <row r="6" spans="1:12" ht="50.05" customHeight="1">
      <c r="A6" s="38"/>
      <c r="B6" s="73" t="s">
        <v>2</v>
      </c>
      <c r="C6" s="45" t="s">
        <v>16</v>
      </c>
      <c r="D6" s="46"/>
      <c r="F6" s="81" t="str">
        <f t="shared" ref="F6" si="4">B6</f>
        <v>آموزشی</v>
      </c>
      <c r="G6" s="61" t="str">
        <f t="shared" si="2"/>
        <v>میزان تسلط بر موضوع همیاری حجت الاسلام توحیدی منش</v>
      </c>
      <c r="H6" s="62"/>
      <c r="J6" s="81" t="str">
        <f t="shared" ref="J6" si="5">B6</f>
        <v>آموزشی</v>
      </c>
      <c r="K6" s="61" t="str">
        <f t="shared" si="3"/>
        <v>میزان تسلط بر موضوع همیاری حجت الاسلام توحیدی منش</v>
      </c>
      <c r="L6" s="62"/>
    </row>
    <row r="7" spans="1:12" ht="50.05" customHeight="1">
      <c r="A7" s="38"/>
      <c r="B7" s="79"/>
      <c r="C7" s="43" t="s">
        <v>12</v>
      </c>
      <c r="D7" s="44"/>
      <c r="F7" s="82"/>
      <c r="G7" s="59" t="str">
        <f t="shared" si="2"/>
        <v>نحوه ارائه مبحث حجت الاسلام توحیدی منش</v>
      </c>
      <c r="H7" s="60"/>
      <c r="J7" s="82"/>
      <c r="K7" s="59" t="str">
        <f t="shared" si="3"/>
        <v>نحوه ارائه مبحث حجت الاسلام توحیدی منش</v>
      </c>
      <c r="L7" s="60"/>
    </row>
    <row r="8" spans="1:12" ht="50.05" customHeight="1">
      <c r="A8" s="38"/>
      <c r="B8" s="79"/>
      <c r="C8" s="41" t="s">
        <v>23</v>
      </c>
      <c r="D8" s="42"/>
      <c r="F8" s="82"/>
      <c r="G8" s="57" t="str">
        <f t="shared" si="2"/>
        <v xml:space="preserve">میزان کاربردی بودن مطالب ارائه شده </v>
      </c>
      <c r="H8" s="58"/>
      <c r="J8" s="82"/>
      <c r="K8" s="57" t="str">
        <f t="shared" si="3"/>
        <v xml:space="preserve">میزان کاربردی بودن مطالب ارائه شده </v>
      </c>
      <c r="L8" s="58"/>
    </row>
    <row r="9" spans="1:12" ht="50.05" customHeight="1">
      <c r="A9" s="38"/>
      <c r="B9" s="79"/>
      <c r="C9" s="43" t="s">
        <v>29</v>
      </c>
      <c r="D9" s="44"/>
      <c r="F9" s="82"/>
      <c r="G9" s="59" t="str">
        <f t="shared" si="2"/>
        <v>میزان تسلط موضوعی درکارگاه ایده پردازی جناب آقای فرهنگ</v>
      </c>
      <c r="H9" s="60"/>
      <c r="J9" s="82"/>
      <c r="K9" s="59" t="str">
        <f t="shared" si="3"/>
        <v>میزان تسلط موضوعی درکارگاه ایده پردازی جناب آقای فرهنگ</v>
      </c>
      <c r="L9" s="60"/>
    </row>
    <row r="10" spans="1:12" ht="50.05" customHeight="1">
      <c r="A10" s="38"/>
      <c r="B10" s="79"/>
      <c r="C10" s="41" t="s">
        <v>30</v>
      </c>
      <c r="D10" s="42"/>
      <c r="F10" s="82"/>
      <c r="G10" s="57" t="str">
        <f t="shared" si="2"/>
        <v>نحوه ارائه کارگاه  جناب آقای فرهنگ</v>
      </c>
      <c r="H10" s="58"/>
      <c r="J10" s="82"/>
      <c r="K10" s="57" t="str">
        <f t="shared" si="3"/>
        <v>نحوه ارائه کارگاه  جناب آقای فرهنگ</v>
      </c>
      <c r="L10" s="58"/>
    </row>
    <row r="11" spans="1:12" ht="50.05" customHeight="1">
      <c r="A11" s="38"/>
      <c r="B11" s="79"/>
      <c r="C11" s="43" t="s">
        <v>23</v>
      </c>
      <c r="D11" s="44"/>
      <c r="F11" s="82"/>
      <c r="G11" s="59" t="str">
        <f t="shared" si="2"/>
        <v xml:space="preserve">میزان کاربردی بودن مطالب ارائه شده </v>
      </c>
      <c r="H11" s="60"/>
      <c r="J11" s="82"/>
      <c r="K11" s="59" t="str">
        <f t="shared" si="3"/>
        <v xml:space="preserve">میزان کاربردی بودن مطالب ارائه شده </v>
      </c>
      <c r="L11" s="60"/>
    </row>
    <row r="12" spans="1:12" ht="50.05" customHeight="1">
      <c r="A12" s="38"/>
      <c r="B12" s="79"/>
      <c r="C12" s="41" t="s">
        <v>34</v>
      </c>
      <c r="D12" s="42"/>
      <c r="F12" s="82"/>
      <c r="G12" s="57" t="str">
        <f t="shared" si="2"/>
        <v>میزان تسلط بر موضوع روشهای مشاوره و  تیپ شناسی جناب آقای یارمحمدی</v>
      </c>
      <c r="H12" s="58"/>
      <c r="J12" s="82"/>
      <c r="K12" s="57" t="str">
        <f t="shared" si="3"/>
        <v>میزان تسلط بر موضوع روشهای مشاوره و  تیپ شناسی جناب آقای یارمحمدی</v>
      </c>
      <c r="L12" s="58"/>
    </row>
    <row r="13" spans="1:12" ht="50.05" customHeight="1">
      <c r="A13" s="38"/>
      <c r="B13" s="79"/>
      <c r="C13" s="43" t="s">
        <v>26</v>
      </c>
      <c r="D13" s="44"/>
      <c r="F13" s="82"/>
      <c r="G13" s="59" t="str">
        <f t="shared" si="2"/>
        <v>نحوه ارائه و کاربردی بودن مطالب ارائه شده</v>
      </c>
      <c r="H13" s="60"/>
      <c r="J13" s="82"/>
      <c r="K13" s="59" t="str">
        <f t="shared" si="3"/>
        <v>نحوه ارائه و کاربردی بودن مطالب ارائه شده</v>
      </c>
      <c r="L13" s="60"/>
    </row>
    <row r="14" spans="1:12" ht="50.05" customHeight="1">
      <c r="A14" s="38"/>
      <c r="B14" s="79"/>
      <c r="C14" s="41" t="s">
        <v>31</v>
      </c>
      <c r="D14" s="42"/>
      <c r="F14" s="82"/>
      <c r="G14" s="57" t="str">
        <f t="shared" si="2"/>
        <v>میزان تسلط بر موضوع روشهای ارتباط گیری دکتر مهدیلو</v>
      </c>
      <c r="H14" s="58"/>
      <c r="J14" s="82"/>
      <c r="K14" s="57" t="str">
        <f t="shared" si="3"/>
        <v>میزان تسلط بر موضوع روشهای ارتباط گیری دکتر مهدیلو</v>
      </c>
      <c r="L14" s="58"/>
    </row>
    <row r="15" spans="1:12" ht="50.05" customHeight="1">
      <c r="A15" s="38"/>
      <c r="B15" s="79"/>
      <c r="C15" s="43" t="s">
        <v>26</v>
      </c>
      <c r="D15" s="44"/>
      <c r="F15" s="82"/>
      <c r="G15" s="59" t="str">
        <f t="shared" si="2"/>
        <v>نحوه ارائه و کاربردی بودن مطالب ارائه شده</v>
      </c>
      <c r="H15" s="60"/>
      <c r="J15" s="82"/>
      <c r="K15" s="59" t="str">
        <f t="shared" si="3"/>
        <v>نحوه ارائه و کاربردی بودن مطالب ارائه شده</v>
      </c>
      <c r="L15" s="60"/>
    </row>
    <row r="16" spans="1:12" ht="50.05" customHeight="1">
      <c r="A16" s="38"/>
      <c r="B16" s="79"/>
      <c r="C16" s="47" t="s">
        <v>32</v>
      </c>
      <c r="D16" s="48"/>
      <c r="F16" s="82"/>
      <c r="G16" s="63" t="str">
        <f t="shared" si="2"/>
        <v>میزان تسلط بر موضوع ایده پردازی جناب آقای فرهنگ</v>
      </c>
      <c r="H16" s="64"/>
      <c r="J16" s="82"/>
      <c r="K16" s="63" t="str">
        <f t="shared" si="3"/>
        <v>میزان تسلط بر موضوع ایده پردازی جناب آقای فرهنگ</v>
      </c>
      <c r="L16" s="64"/>
    </row>
    <row r="17" spans="1:12" ht="50.05" customHeight="1">
      <c r="A17" s="38"/>
      <c r="B17" s="79"/>
      <c r="C17" s="43" t="s">
        <v>33</v>
      </c>
      <c r="D17" s="44"/>
      <c r="F17" s="82"/>
      <c r="G17" s="59" t="str">
        <f t="shared" si="2"/>
        <v>نحوه ارائه مبحث جناب آقای فرهنگ</v>
      </c>
      <c r="H17" s="60"/>
      <c r="J17" s="82"/>
      <c r="K17" s="59" t="str">
        <f t="shared" si="3"/>
        <v>نحوه ارائه مبحث جناب آقای فرهنگ</v>
      </c>
      <c r="L17" s="60"/>
    </row>
    <row r="18" spans="1:12" ht="50.05" customHeight="1">
      <c r="A18" s="38"/>
      <c r="B18" s="79"/>
      <c r="C18" s="41" t="s">
        <v>23</v>
      </c>
      <c r="D18" s="42"/>
      <c r="F18" s="82"/>
      <c r="G18" s="57" t="str">
        <f t="shared" si="2"/>
        <v xml:space="preserve">میزان کاربردی بودن مطالب ارائه شده </v>
      </c>
      <c r="H18" s="58"/>
      <c r="J18" s="82"/>
      <c r="K18" s="57" t="str">
        <f t="shared" si="3"/>
        <v xml:space="preserve">میزان کاربردی بودن مطالب ارائه شده </v>
      </c>
      <c r="L18" s="58"/>
    </row>
    <row r="19" spans="1:12" ht="50.05" customHeight="1">
      <c r="A19" s="38" t="s">
        <v>17</v>
      </c>
      <c r="B19" s="79"/>
      <c r="C19" s="43" t="s">
        <v>18</v>
      </c>
      <c r="D19" s="44"/>
      <c r="F19" s="82"/>
      <c r="G19" s="59" t="str">
        <f t="shared" si="2"/>
        <v>میزان تسلط بر موضوع روایت آسیب های اجتماعی  آقای نوروزی</v>
      </c>
      <c r="H19" s="60"/>
      <c r="J19" s="82"/>
      <c r="K19" s="59" t="str">
        <f t="shared" si="3"/>
        <v>میزان تسلط بر موضوع روایت آسیب های اجتماعی  آقای نوروزی</v>
      </c>
      <c r="L19" s="60"/>
    </row>
    <row r="20" spans="1:12" ht="50.05" customHeight="1">
      <c r="A20" s="38"/>
      <c r="B20" s="79"/>
      <c r="C20" s="41" t="s">
        <v>19</v>
      </c>
      <c r="D20" s="42"/>
      <c r="F20" s="82"/>
      <c r="G20" s="57" t="str">
        <f t="shared" si="2"/>
        <v>نحوه ارائه مبحث آقای نوروزی</v>
      </c>
      <c r="H20" s="58"/>
      <c r="J20" s="82"/>
      <c r="K20" s="57" t="str">
        <f t="shared" si="3"/>
        <v>نحوه ارائه مبحث آقای نوروزی</v>
      </c>
      <c r="L20" s="58"/>
    </row>
    <row r="21" spans="1:12" ht="50.05" customHeight="1" thickBot="1">
      <c r="A21" s="38"/>
      <c r="B21" s="80"/>
      <c r="C21" s="43" t="s">
        <v>23</v>
      </c>
      <c r="D21" s="44"/>
      <c r="F21" s="65"/>
      <c r="G21" s="59" t="str">
        <f t="shared" si="2"/>
        <v xml:space="preserve">میزان کاربردی بودن مطالب ارائه شده </v>
      </c>
      <c r="H21" s="60"/>
      <c r="J21" s="65"/>
      <c r="K21" s="59" t="str">
        <f t="shared" si="3"/>
        <v xml:space="preserve">میزان کاربردی بودن مطالب ارائه شده </v>
      </c>
      <c r="L21" s="60"/>
    </row>
    <row r="22" spans="1:12" ht="50.05" customHeight="1">
      <c r="A22" s="38"/>
      <c r="B22" s="70" t="s">
        <v>8</v>
      </c>
      <c r="C22" s="41" t="s">
        <v>4</v>
      </c>
      <c r="D22" s="42"/>
      <c r="F22" s="81" t="s">
        <v>8</v>
      </c>
      <c r="G22" s="57" t="str">
        <f t="shared" si="2"/>
        <v>ارزیابی نحوه اطلاع رسانی</v>
      </c>
      <c r="H22" s="58"/>
      <c r="J22" s="81" t="s">
        <v>8</v>
      </c>
      <c r="K22" s="57" t="str">
        <f t="shared" si="3"/>
        <v>ارزیابی نحوه اطلاع رسانی</v>
      </c>
      <c r="L22" s="58"/>
    </row>
    <row r="23" spans="1:12" ht="50.05" customHeight="1">
      <c r="A23" s="38"/>
      <c r="B23" s="71"/>
      <c r="C23" s="43" t="s">
        <v>9</v>
      </c>
      <c r="D23" s="44"/>
      <c r="F23" s="82"/>
      <c r="G23" s="59" t="str">
        <f t="shared" si="2"/>
        <v>نحوه پذیرش و ثبت نام</v>
      </c>
      <c r="H23" s="60"/>
      <c r="J23" s="82"/>
      <c r="K23" s="59" t="str">
        <f t="shared" si="3"/>
        <v>نحوه پذیرش و ثبت نام</v>
      </c>
      <c r="L23" s="60"/>
    </row>
    <row r="24" spans="1:12" ht="50.05" customHeight="1">
      <c r="A24" s="38"/>
      <c r="B24" s="71"/>
      <c r="C24" s="47" t="s">
        <v>20</v>
      </c>
      <c r="D24" s="48"/>
      <c r="F24" s="82"/>
      <c r="G24" s="57" t="str">
        <f t="shared" si="2"/>
        <v>ارزیابی نحوه و کیفیت  برگزاری آزمون ها ی شخصیت شناسی و همدلی</v>
      </c>
      <c r="H24" s="64"/>
      <c r="J24" s="82"/>
      <c r="K24" s="63" t="str">
        <f t="shared" si="3"/>
        <v>ارزیابی نحوه و کیفیت  برگزاری آزمون ها ی شخصیت شناسی و همدلی</v>
      </c>
      <c r="L24" s="64"/>
    </row>
    <row r="25" spans="1:12" ht="50.05" customHeight="1">
      <c r="A25" s="38"/>
      <c r="B25" s="71"/>
      <c r="C25" s="43" t="s">
        <v>25</v>
      </c>
      <c r="D25" s="44"/>
      <c r="F25" s="82"/>
      <c r="G25" s="59" t="str">
        <f t="shared" si="2"/>
        <v xml:space="preserve">ارزیابی برنامه افتتاحیه </v>
      </c>
      <c r="H25" s="60"/>
      <c r="J25" s="82"/>
      <c r="K25" s="59" t="str">
        <f t="shared" si="3"/>
        <v xml:space="preserve">ارزیابی برنامه افتتاحیه </v>
      </c>
      <c r="L25" s="60"/>
    </row>
    <row r="26" spans="1:12" ht="50.05" customHeight="1">
      <c r="A26" s="38"/>
      <c r="B26" s="71"/>
      <c r="C26" s="41" t="s">
        <v>21</v>
      </c>
      <c r="D26" s="42"/>
      <c r="F26" s="82"/>
      <c r="G26" s="57" t="str">
        <f t="shared" si="2"/>
        <v>ارزیابی نحوه مدیریت زمان دوره</v>
      </c>
      <c r="H26" s="58"/>
      <c r="J26" s="82"/>
      <c r="K26" s="57" t="str">
        <f t="shared" si="3"/>
        <v>ارزیابی نحوه مدیریت زمان دوره</v>
      </c>
      <c r="L26" s="58"/>
    </row>
    <row r="27" spans="1:12" ht="50.05" customHeight="1" thickBot="1">
      <c r="A27" s="38"/>
      <c r="B27" s="72"/>
      <c r="C27" s="49" t="s">
        <v>5</v>
      </c>
      <c r="D27" s="50"/>
      <c r="F27" s="86"/>
      <c r="G27" s="59" t="str">
        <f t="shared" si="2"/>
        <v>نحوه هماهنگی و سرویس دهی تیم اجرایی</v>
      </c>
      <c r="H27" s="60"/>
      <c r="J27" s="86"/>
      <c r="K27" s="59" t="str">
        <f t="shared" si="3"/>
        <v>نحوه هماهنگی و سرویس دهی تیم اجرایی</v>
      </c>
      <c r="L27" s="60"/>
    </row>
    <row r="28" spans="1:12" ht="50.05" customHeight="1" thickBot="1">
      <c r="A28" s="38"/>
      <c r="B28" s="73" t="s">
        <v>10</v>
      </c>
      <c r="C28" s="51" t="s">
        <v>22</v>
      </c>
      <c r="D28" s="52"/>
      <c r="F28" s="81" t="s">
        <v>13</v>
      </c>
      <c r="G28" s="66" t="str">
        <f t="shared" si="2"/>
        <v>تمایل به شرکت در ادامه مراحل و دوره های آموزشی</v>
      </c>
      <c r="H28" s="67"/>
      <c r="J28" s="82" t="s">
        <v>13</v>
      </c>
      <c r="K28" s="66" t="str">
        <f t="shared" si="3"/>
        <v>تمایل به شرکت در ادامه مراحل و دوره های آموزشی</v>
      </c>
      <c r="L28" s="67"/>
    </row>
    <row r="29" spans="1:12" ht="50.05" customHeight="1" thickBot="1">
      <c r="A29" s="38"/>
      <c r="B29" s="74"/>
      <c r="C29" s="53" t="s">
        <v>11</v>
      </c>
      <c r="D29" s="54"/>
      <c r="F29" s="86"/>
      <c r="G29" s="68" t="str">
        <f t="shared" si="2"/>
        <v>میزان اثر گذاری رویدادهای اجتماعی در روند فعالیت های  آتی</v>
      </c>
      <c r="H29" s="69"/>
      <c r="J29" s="86"/>
      <c r="K29" s="68" t="str">
        <f t="shared" si="3"/>
        <v>میزان اثر گذاری رویدادهای اجتماعی در روند فعالیت های  آتی</v>
      </c>
      <c r="L29" s="69"/>
    </row>
    <row r="30" spans="1:12" ht="37.75" customHeight="1">
      <c r="B30" s="25"/>
      <c r="C30" s="26"/>
      <c r="D30" s="27"/>
      <c r="F30" s="25"/>
      <c r="G30" s="26"/>
      <c r="H30" s="27"/>
      <c r="I30" s="29"/>
      <c r="J30" s="25"/>
      <c r="K30" s="26"/>
      <c r="L30" s="27"/>
    </row>
    <row r="31" spans="1:12" ht="37.75" customHeight="1">
      <c r="B31" s="25"/>
      <c r="C31" s="26"/>
      <c r="D31" s="27"/>
      <c r="F31" s="25"/>
      <c r="G31" s="26"/>
      <c r="H31" s="27"/>
      <c r="I31" s="29"/>
      <c r="J31" s="25"/>
      <c r="K31" s="26"/>
      <c r="L31" s="27"/>
    </row>
    <row r="32" spans="1:12" ht="37.75" customHeight="1">
      <c r="B32" s="25"/>
      <c r="C32" s="26"/>
      <c r="D32" s="27"/>
      <c r="F32" s="25"/>
      <c r="G32" s="26"/>
      <c r="H32" s="27"/>
      <c r="I32" s="29"/>
      <c r="J32" s="25"/>
      <c r="K32" s="26"/>
      <c r="L32" s="27"/>
    </row>
    <row r="33" spans="2:12" ht="37.75" customHeight="1">
      <c r="B33" s="25"/>
      <c r="C33" s="26"/>
      <c r="D33" s="27"/>
      <c r="F33" s="25"/>
      <c r="G33" s="26"/>
      <c r="H33" s="27"/>
      <c r="I33" s="29"/>
      <c r="J33" s="25"/>
      <c r="K33" s="26"/>
      <c r="L33" s="27"/>
    </row>
    <row r="34" spans="2:12" ht="37.75" customHeight="1">
      <c r="B34" s="25"/>
      <c r="C34" s="28"/>
      <c r="D34" s="27"/>
      <c r="F34" s="25"/>
      <c r="G34" s="26"/>
      <c r="H34" s="27"/>
      <c r="I34" s="29"/>
      <c r="J34" s="25"/>
      <c r="K34" s="26"/>
      <c r="L34" s="27"/>
    </row>
  </sheetData>
  <mergeCells count="18">
    <mergeCell ref="J6:J20"/>
    <mergeCell ref="J22:J27"/>
    <mergeCell ref="J28:J29"/>
    <mergeCell ref="F6:F20"/>
    <mergeCell ref="F22:F27"/>
    <mergeCell ref="F28:F29"/>
    <mergeCell ref="J1:L1"/>
    <mergeCell ref="J2:L2"/>
    <mergeCell ref="J3:J5"/>
    <mergeCell ref="F1:H1"/>
    <mergeCell ref="F2:H2"/>
    <mergeCell ref="F3:F5"/>
    <mergeCell ref="B22:B27"/>
    <mergeCell ref="B28:B29"/>
    <mergeCell ref="B1:D1"/>
    <mergeCell ref="B2:D2"/>
    <mergeCell ref="B3:B5"/>
    <mergeCell ref="B6:B21"/>
  </mergeCells>
  <printOptions horizontalCentered="1" verticalCentered="1"/>
  <pageMargins left="0" right="0" top="0" bottom="0" header="0" footer="0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9"/>
  <sheetViews>
    <sheetView rightToLeft="1" tabSelected="1" view="pageBreakPreview" topLeftCell="DO5" zoomScale="70" zoomScaleNormal="100" zoomScaleSheetLayoutView="70" workbookViewId="0">
      <selection activeCell="AF3" sqref="AF3"/>
    </sheetView>
  </sheetViews>
  <sheetFormatPr defaultRowHeight="14.4"/>
  <cols>
    <col min="1" max="1" width="8.15625" customWidth="1"/>
    <col min="2" max="2" width="82.05078125" customWidth="1"/>
    <col min="3" max="3" width="15.1015625" style="1" bestFit="1" customWidth="1"/>
    <col min="4" max="4" width="13.15625" style="1" bestFit="1" customWidth="1"/>
    <col min="5" max="5" width="9.89453125" style="1" bestFit="1" customWidth="1"/>
    <col min="6" max="122" width="2.89453125" style="1" customWidth="1"/>
  </cols>
  <sheetData>
    <row r="1" spans="1:122" ht="177.7" customHeight="1" thickBot="1">
      <c r="A1" s="87" t="s">
        <v>27</v>
      </c>
      <c r="B1" s="87"/>
      <c r="C1" s="87"/>
      <c r="D1" s="87"/>
      <c r="E1" s="87"/>
    </row>
    <row r="2" spans="1:122" ht="33" customHeight="1" thickBot="1">
      <c r="A2" s="88" t="s">
        <v>0</v>
      </c>
      <c r="B2" s="89"/>
      <c r="C2" s="2" t="s">
        <v>14</v>
      </c>
      <c r="D2" s="2" t="s">
        <v>15</v>
      </c>
      <c r="E2" s="7" t="s">
        <v>1</v>
      </c>
      <c r="F2" s="12"/>
      <c r="G2" s="13"/>
      <c r="H2" s="13"/>
      <c r="I2" s="13"/>
      <c r="J2" s="13"/>
      <c r="K2" s="13"/>
      <c r="L2" s="13"/>
      <c r="M2" s="14"/>
      <c r="N2" s="15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  <c r="Z2" s="15"/>
      <c r="AA2" s="13"/>
      <c r="AB2" s="13"/>
      <c r="AC2" s="14"/>
      <c r="AD2" s="15"/>
      <c r="AE2" s="14"/>
      <c r="AF2" s="13"/>
      <c r="AG2" s="14"/>
      <c r="AH2" s="15"/>
      <c r="AI2" s="14"/>
      <c r="AJ2" s="13"/>
      <c r="AK2" s="14"/>
      <c r="AL2" s="15"/>
      <c r="AM2" s="14"/>
      <c r="AN2" s="13"/>
      <c r="AO2" s="14"/>
      <c r="AP2" s="15"/>
      <c r="AQ2" s="14"/>
      <c r="AR2" s="13"/>
      <c r="AS2" s="14"/>
      <c r="AT2" s="15"/>
      <c r="AU2" s="14"/>
      <c r="AV2" s="13"/>
      <c r="AW2" s="14"/>
      <c r="AX2" s="15"/>
      <c r="AY2" s="14"/>
      <c r="AZ2" s="13"/>
      <c r="BA2" s="14"/>
      <c r="BB2" s="15"/>
      <c r="BC2" s="14"/>
      <c r="BD2" s="13"/>
      <c r="BE2" s="14"/>
      <c r="BF2" s="15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14"/>
      <c r="CL2" s="13"/>
      <c r="CM2" s="14"/>
      <c r="CN2" s="15"/>
      <c r="CO2" s="14"/>
      <c r="CP2" s="13"/>
      <c r="CQ2" s="14"/>
      <c r="CR2" s="15"/>
      <c r="CS2" s="14"/>
      <c r="CT2" s="13"/>
      <c r="CU2" s="14"/>
      <c r="CV2" s="15"/>
      <c r="CW2" s="14"/>
      <c r="CX2" s="13"/>
      <c r="CY2" s="14"/>
      <c r="CZ2" s="15"/>
      <c r="DA2" s="14"/>
      <c r="DB2" s="13"/>
      <c r="DC2" s="14"/>
      <c r="DD2" s="15"/>
      <c r="DE2" s="14"/>
      <c r="DF2" s="13"/>
      <c r="DG2" s="14"/>
      <c r="DH2" s="24"/>
      <c r="DI2" s="15"/>
      <c r="DJ2" s="14"/>
      <c r="DK2" s="13"/>
      <c r="DL2" s="14"/>
      <c r="DM2" s="15"/>
      <c r="DN2" s="14"/>
      <c r="DO2" s="13"/>
      <c r="DP2" s="14"/>
      <c r="DQ2" s="15"/>
      <c r="DR2" s="14"/>
    </row>
    <row r="3" spans="1:122" ht="28.3" customHeight="1">
      <c r="A3" s="90"/>
      <c r="B3" s="30" t="s">
        <v>3</v>
      </c>
      <c r="C3" s="16">
        <f>AVERAGE(F3:DD3)*20</f>
        <v>88.148148148148152</v>
      </c>
      <c r="D3" s="3">
        <f>COUNT(F3:DD3)</f>
        <v>27</v>
      </c>
      <c r="E3" s="3">
        <f>D3-COUNTIF(F3:DD3,5)</f>
        <v>11</v>
      </c>
      <c r="F3" s="3">
        <v>5</v>
      </c>
      <c r="G3" s="3">
        <v>5</v>
      </c>
      <c r="H3" s="3">
        <v>5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5</v>
      </c>
      <c r="S3" s="3">
        <v>4</v>
      </c>
      <c r="T3" s="3">
        <v>4</v>
      </c>
      <c r="U3" s="3">
        <v>3</v>
      </c>
      <c r="V3" s="3">
        <v>3</v>
      </c>
      <c r="W3" s="3">
        <v>3</v>
      </c>
      <c r="X3" s="3">
        <v>4</v>
      </c>
      <c r="Y3" s="3">
        <v>5</v>
      </c>
      <c r="Z3" s="3">
        <v>4</v>
      </c>
      <c r="AA3" s="3">
        <v>5</v>
      </c>
      <c r="AB3" s="3">
        <v>5</v>
      </c>
      <c r="AC3" s="3">
        <v>4</v>
      </c>
      <c r="AD3" s="3">
        <v>3</v>
      </c>
      <c r="AE3" s="3">
        <v>4</v>
      </c>
      <c r="AF3" s="3">
        <v>3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2" ht="28.3" customHeight="1">
      <c r="A4" s="91"/>
      <c r="B4" s="31" t="s">
        <v>6</v>
      </c>
      <c r="C4" s="17">
        <f t="shared" ref="C4:C29" si="0">AVERAGE(F4:DD4)*20</f>
        <v>89.629629629629633</v>
      </c>
      <c r="D4" s="4">
        <f t="shared" ref="D4:D29" si="1">COUNT(F4:DD4)</f>
        <v>27</v>
      </c>
      <c r="E4" s="4">
        <f t="shared" ref="E4:E29" si="2">D4-COUNTIF(F4:DD4,5)</f>
        <v>10</v>
      </c>
      <c r="F4" s="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4">
        <v>5</v>
      </c>
      <c r="P4" s="4">
        <v>5</v>
      </c>
      <c r="Q4" s="4">
        <v>4</v>
      </c>
      <c r="R4" s="4">
        <v>5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5</v>
      </c>
      <c r="Y4" s="4">
        <v>2</v>
      </c>
      <c r="Z4" s="4">
        <v>3</v>
      </c>
      <c r="AA4" s="4">
        <v>5</v>
      </c>
      <c r="AB4" s="4">
        <v>5</v>
      </c>
      <c r="AC4" s="4">
        <v>3</v>
      </c>
      <c r="AD4" s="4">
        <v>4</v>
      </c>
      <c r="AE4" s="4">
        <v>5</v>
      </c>
      <c r="AF4" s="4">
        <v>5</v>
      </c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</row>
    <row r="5" spans="1:122" ht="28.3" customHeight="1" thickBot="1">
      <c r="A5" s="91"/>
      <c r="B5" s="32" t="s">
        <v>7</v>
      </c>
      <c r="C5" s="18">
        <f t="shared" si="0"/>
        <v>85.18518518518519</v>
      </c>
      <c r="D5" s="11">
        <f t="shared" si="1"/>
        <v>27</v>
      </c>
      <c r="E5" s="11">
        <f t="shared" si="2"/>
        <v>10</v>
      </c>
      <c r="F5" s="11">
        <v>5</v>
      </c>
      <c r="G5" s="11">
        <v>5</v>
      </c>
      <c r="H5" s="11">
        <v>1</v>
      </c>
      <c r="I5" s="11">
        <v>1</v>
      </c>
      <c r="J5" s="11">
        <v>5</v>
      </c>
      <c r="K5" s="11">
        <v>4</v>
      </c>
      <c r="L5" s="11">
        <v>5</v>
      </c>
      <c r="M5" s="11">
        <v>5</v>
      </c>
      <c r="N5" s="11">
        <v>4</v>
      </c>
      <c r="O5" s="11">
        <v>5</v>
      </c>
      <c r="P5" s="11">
        <v>5</v>
      </c>
      <c r="Q5" s="11">
        <v>5</v>
      </c>
      <c r="R5" s="11">
        <v>5</v>
      </c>
      <c r="S5" s="11">
        <v>4</v>
      </c>
      <c r="T5" s="11">
        <v>4</v>
      </c>
      <c r="U5" s="11">
        <v>4</v>
      </c>
      <c r="V5" s="11">
        <v>2</v>
      </c>
      <c r="W5" s="11">
        <v>2</v>
      </c>
      <c r="X5" s="11">
        <v>4</v>
      </c>
      <c r="Y5" s="11">
        <v>5</v>
      </c>
      <c r="Z5" s="11">
        <v>5</v>
      </c>
      <c r="AA5" s="11">
        <v>5</v>
      </c>
      <c r="AB5" s="11">
        <v>5</v>
      </c>
      <c r="AC5" s="11">
        <v>5</v>
      </c>
      <c r="AD5" s="11">
        <v>5</v>
      </c>
      <c r="AE5" s="11">
        <v>5</v>
      </c>
      <c r="AF5" s="11">
        <v>5</v>
      </c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</row>
    <row r="6" spans="1:122" ht="28.3" customHeight="1">
      <c r="A6" s="91"/>
      <c r="B6" s="33" t="s">
        <v>16</v>
      </c>
      <c r="C6" s="19">
        <f t="shared" si="0"/>
        <v>93.846153846153854</v>
      </c>
      <c r="D6" s="9">
        <f t="shared" si="1"/>
        <v>26</v>
      </c>
      <c r="E6" s="9">
        <f t="shared" si="2"/>
        <v>7</v>
      </c>
      <c r="F6" s="9">
        <v>5</v>
      </c>
      <c r="G6" s="9">
        <v>5</v>
      </c>
      <c r="H6" s="9">
        <v>5</v>
      </c>
      <c r="I6" s="9">
        <v>5</v>
      </c>
      <c r="J6" s="9">
        <v>5</v>
      </c>
      <c r="K6" s="9">
        <v>4</v>
      </c>
      <c r="L6" s="9">
        <v>5</v>
      </c>
      <c r="M6" s="9">
        <v>5</v>
      </c>
      <c r="N6" s="9">
        <v>5</v>
      </c>
      <c r="O6" s="9">
        <v>5</v>
      </c>
      <c r="P6" s="9">
        <v>5</v>
      </c>
      <c r="Q6" s="9">
        <v>5</v>
      </c>
      <c r="R6" s="9">
        <v>5</v>
      </c>
      <c r="S6" s="9">
        <v>5</v>
      </c>
      <c r="T6" s="9">
        <v>5</v>
      </c>
      <c r="U6" s="9">
        <v>5</v>
      </c>
      <c r="V6" s="9">
        <v>4</v>
      </c>
      <c r="W6" s="9">
        <v>4</v>
      </c>
      <c r="X6" s="9">
        <v>4</v>
      </c>
      <c r="Y6" s="9">
        <v>5</v>
      </c>
      <c r="Z6" s="9">
        <v>5</v>
      </c>
      <c r="AA6" s="9"/>
      <c r="AB6" s="9">
        <v>5</v>
      </c>
      <c r="AC6" s="9">
        <v>4</v>
      </c>
      <c r="AD6" s="9">
        <v>5</v>
      </c>
      <c r="AE6" s="9">
        <v>4</v>
      </c>
      <c r="AF6" s="9">
        <v>3</v>
      </c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</row>
    <row r="7" spans="1:122" ht="28.3" customHeight="1">
      <c r="A7" s="91"/>
      <c r="B7" s="32" t="s">
        <v>12</v>
      </c>
      <c r="C7" s="20">
        <f t="shared" si="0"/>
        <v>90.769230769230774</v>
      </c>
      <c r="D7" s="5">
        <f t="shared" si="1"/>
        <v>26</v>
      </c>
      <c r="E7" s="5">
        <f t="shared" si="2"/>
        <v>12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4</v>
      </c>
      <c r="L7" s="5">
        <v>5</v>
      </c>
      <c r="M7" s="5">
        <v>5</v>
      </c>
      <c r="N7" s="5">
        <v>4</v>
      </c>
      <c r="O7" s="5">
        <v>5</v>
      </c>
      <c r="P7" s="5">
        <v>5</v>
      </c>
      <c r="Q7" s="5">
        <v>5</v>
      </c>
      <c r="R7" s="5">
        <v>5</v>
      </c>
      <c r="S7" s="5">
        <v>5</v>
      </c>
      <c r="T7" s="5">
        <v>4</v>
      </c>
      <c r="U7" s="5">
        <v>4</v>
      </c>
      <c r="V7" s="5">
        <v>4</v>
      </c>
      <c r="W7" s="5">
        <v>4</v>
      </c>
      <c r="X7" s="5">
        <v>4</v>
      </c>
      <c r="Y7" s="5">
        <v>5</v>
      </c>
      <c r="Z7" s="5">
        <v>4</v>
      </c>
      <c r="AA7" s="5"/>
      <c r="AB7" s="5">
        <v>4</v>
      </c>
      <c r="AC7" s="5">
        <v>4</v>
      </c>
      <c r="AD7" s="5">
        <v>5</v>
      </c>
      <c r="AE7" s="5">
        <v>4</v>
      </c>
      <c r="AF7" s="5">
        <v>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ht="28.3" customHeight="1" thickBot="1">
      <c r="A8" s="91"/>
      <c r="B8" s="31" t="s">
        <v>23</v>
      </c>
      <c r="C8" s="21">
        <f t="shared" si="0"/>
        <v>84.615384615384613</v>
      </c>
      <c r="D8" s="10">
        <f t="shared" si="1"/>
        <v>26</v>
      </c>
      <c r="E8" s="10">
        <f t="shared" si="2"/>
        <v>16</v>
      </c>
      <c r="F8" s="10">
        <v>5</v>
      </c>
      <c r="G8" s="10">
        <v>5</v>
      </c>
      <c r="H8" s="10">
        <v>5</v>
      </c>
      <c r="I8" s="10">
        <v>5</v>
      </c>
      <c r="J8" s="10">
        <v>5</v>
      </c>
      <c r="K8" s="10">
        <v>4</v>
      </c>
      <c r="L8" s="10">
        <v>4</v>
      </c>
      <c r="M8" s="10">
        <v>4</v>
      </c>
      <c r="N8" s="10">
        <v>4</v>
      </c>
      <c r="O8" s="10">
        <v>5</v>
      </c>
      <c r="P8" s="10">
        <v>5</v>
      </c>
      <c r="Q8" s="10">
        <v>4</v>
      </c>
      <c r="R8" s="10">
        <v>3</v>
      </c>
      <c r="S8" s="10">
        <v>5</v>
      </c>
      <c r="T8" s="10">
        <v>4</v>
      </c>
      <c r="U8" s="10">
        <v>4</v>
      </c>
      <c r="V8" s="10">
        <v>3</v>
      </c>
      <c r="W8" s="10">
        <v>3</v>
      </c>
      <c r="X8" s="10">
        <v>4</v>
      </c>
      <c r="Y8" s="10">
        <v>5</v>
      </c>
      <c r="Z8" s="10">
        <v>4</v>
      </c>
      <c r="AA8" s="10"/>
      <c r="AB8" s="10">
        <v>5</v>
      </c>
      <c r="AC8" s="10">
        <v>3</v>
      </c>
      <c r="AD8" s="10">
        <v>4</v>
      </c>
      <c r="AE8" s="10">
        <v>4</v>
      </c>
      <c r="AF8" s="10">
        <v>4</v>
      </c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</row>
    <row r="9" spans="1:122" ht="28.3" customHeight="1">
      <c r="A9" s="91"/>
      <c r="B9" s="32" t="s">
        <v>29</v>
      </c>
      <c r="C9" s="16">
        <f t="shared" si="0"/>
        <v>91.851851851851848</v>
      </c>
      <c r="D9" s="3">
        <f t="shared" si="1"/>
        <v>27</v>
      </c>
      <c r="E9" s="3">
        <f t="shared" si="2"/>
        <v>7</v>
      </c>
      <c r="F9" s="3">
        <v>5</v>
      </c>
      <c r="G9" s="3">
        <v>5</v>
      </c>
      <c r="H9" s="3">
        <v>5</v>
      </c>
      <c r="I9" s="3">
        <v>5</v>
      </c>
      <c r="J9" s="3">
        <v>5</v>
      </c>
      <c r="K9" s="3">
        <v>4</v>
      </c>
      <c r="L9" s="3">
        <v>5</v>
      </c>
      <c r="M9" s="3">
        <v>4</v>
      </c>
      <c r="N9" s="3">
        <v>5</v>
      </c>
      <c r="O9" s="3">
        <v>5</v>
      </c>
      <c r="P9" s="3">
        <v>5</v>
      </c>
      <c r="Q9" s="3">
        <v>5</v>
      </c>
      <c r="R9" s="3">
        <v>5</v>
      </c>
      <c r="S9" s="3">
        <v>5</v>
      </c>
      <c r="T9" s="3">
        <v>5</v>
      </c>
      <c r="U9" s="3">
        <v>4</v>
      </c>
      <c r="V9" s="3">
        <v>3</v>
      </c>
      <c r="W9" s="3">
        <v>3</v>
      </c>
      <c r="X9" s="3">
        <v>5</v>
      </c>
      <c r="Y9" s="3">
        <v>5</v>
      </c>
      <c r="Z9" s="3">
        <v>5</v>
      </c>
      <c r="AA9" s="3">
        <v>5</v>
      </c>
      <c r="AB9" s="3">
        <v>5</v>
      </c>
      <c r="AC9" s="3">
        <v>5</v>
      </c>
      <c r="AD9" s="3">
        <v>5</v>
      </c>
      <c r="AE9" s="3">
        <v>4</v>
      </c>
      <c r="AF9" s="3">
        <v>2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</row>
    <row r="10" spans="1:122" ht="28.3" customHeight="1">
      <c r="A10" s="91"/>
      <c r="B10" s="31" t="s">
        <v>30</v>
      </c>
      <c r="C10" s="22">
        <f t="shared" si="0"/>
        <v>90.769230769230774</v>
      </c>
      <c r="D10" s="6">
        <f t="shared" si="1"/>
        <v>26</v>
      </c>
      <c r="E10" s="6">
        <f t="shared" si="2"/>
        <v>9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6">
        <v>4</v>
      </c>
      <c r="L10" s="6">
        <v>4</v>
      </c>
      <c r="M10" s="6">
        <v>5</v>
      </c>
      <c r="N10" s="6">
        <v>4</v>
      </c>
      <c r="O10" s="6">
        <v>5</v>
      </c>
      <c r="P10" s="6">
        <v>5</v>
      </c>
      <c r="Q10" s="6">
        <v>5</v>
      </c>
      <c r="R10" s="6">
        <v>5</v>
      </c>
      <c r="S10" s="6">
        <v>5</v>
      </c>
      <c r="T10" s="6">
        <v>5</v>
      </c>
      <c r="U10" s="6">
        <v>4</v>
      </c>
      <c r="V10" s="6">
        <v>3</v>
      </c>
      <c r="W10" s="6">
        <v>3</v>
      </c>
      <c r="X10" s="6">
        <v>5</v>
      </c>
      <c r="Y10" s="6">
        <v>5</v>
      </c>
      <c r="Z10" s="6">
        <v>4</v>
      </c>
      <c r="AA10" s="6"/>
      <c r="AB10" s="6">
        <v>5</v>
      </c>
      <c r="AC10" s="6">
        <v>5</v>
      </c>
      <c r="AD10" s="6">
        <v>5</v>
      </c>
      <c r="AE10" s="6">
        <v>4</v>
      </c>
      <c r="AF10" s="6">
        <v>3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</row>
    <row r="11" spans="1:122" ht="28.3" customHeight="1" thickBot="1">
      <c r="A11" s="91"/>
      <c r="B11" s="32" t="s">
        <v>23</v>
      </c>
      <c r="C11" s="23">
        <f t="shared" si="0"/>
        <v>84.800000000000011</v>
      </c>
      <c r="D11" s="8">
        <f t="shared" si="1"/>
        <v>25</v>
      </c>
      <c r="E11" s="8">
        <f t="shared" si="2"/>
        <v>16</v>
      </c>
      <c r="F11" s="8">
        <v>5</v>
      </c>
      <c r="G11" s="8">
        <v>5</v>
      </c>
      <c r="H11" s="8">
        <v>4</v>
      </c>
      <c r="I11" s="8">
        <v>5</v>
      </c>
      <c r="J11" s="8">
        <v>5</v>
      </c>
      <c r="K11" s="8">
        <v>4</v>
      </c>
      <c r="L11" s="8">
        <v>4</v>
      </c>
      <c r="M11" s="8">
        <v>4</v>
      </c>
      <c r="N11" s="8">
        <v>4</v>
      </c>
      <c r="O11" s="8">
        <v>5</v>
      </c>
      <c r="P11" s="8">
        <v>5</v>
      </c>
      <c r="Q11" s="8"/>
      <c r="R11" s="8">
        <v>4</v>
      </c>
      <c r="S11" s="8">
        <v>4</v>
      </c>
      <c r="T11" s="8">
        <v>4</v>
      </c>
      <c r="U11" s="8">
        <v>4</v>
      </c>
      <c r="V11" s="8">
        <v>3</v>
      </c>
      <c r="W11" s="8">
        <v>3</v>
      </c>
      <c r="X11" s="8">
        <v>5</v>
      </c>
      <c r="Y11" s="8">
        <v>5</v>
      </c>
      <c r="Z11" s="8">
        <v>4</v>
      </c>
      <c r="AA11" s="8"/>
      <c r="AB11" s="8">
        <v>5</v>
      </c>
      <c r="AC11" s="8">
        <v>4</v>
      </c>
      <c r="AD11" s="8">
        <v>3</v>
      </c>
      <c r="AE11" s="8">
        <v>4</v>
      </c>
      <c r="AF11" s="8">
        <v>4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</row>
    <row r="12" spans="1:122" ht="28.3" customHeight="1">
      <c r="A12" s="91"/>
      <c r="B12" s="31" t="s">
        <v>34</v>
      </c>
      <c r="C12" s="19">
        <f t="shared" si="0"/>
        <v>93.07692307692308</v>
      </c>
      <c r="D12" s="9">
        <f t="shared" si="1"/>
        <v>26</v>
      </c>
      <c r="E12" s="9">
        <f t="shared" si="2"/>
        <v>7</v>
      </c>
      <c r="F12" s="9">
        <v>5</v>
      </c>
      <c r="G12" s="9">
        <v>4</v>
      </c>
      <c r="H12" s="9">
        <v>4</v>
      </c>
      <c r="I12" s="9">
        <v>5</v>
      </c>
      <c r="J12" s="9">
        <v>5</v>
      </c>
      <c r="K12" s="9">
        <v>4</v>
      </c>
      <c r="L12" s="9">
        <v>5</v>
      </c>
      <c r="M12" s="9">
        <v>5</v>
      </c>
      <c r="N12" s="9">
        <v>5</v>
      </c>
      <c r="O12" s="9">
        <v>5</v>
      </c>
      <c r="P12" s="9">
        <v>5</v>
      </c>
      <c r="Q12" s="9">
        <v>5</v>
      </c>
      <c r="R12" s="9">
        <v>5</v>
      </c>
      <c r="S12" s="9">
        <v>5</v>
      </c>
      <c r="T12" s="9">
        <v>5</v>
      </c>
      <c r="U12" s="9">
        <v>4</v>
      </c>
      <c r="V12" s="9">
        <v>3</v>
      </c>
      <c r="W12" s="9">
        <v>3</v>
      </c>
      <c r="X12" s="9">
        <v>5</v>
      </c>
      <c r="Y12" s="9">
        <v>5</v>
      </c>
      <c r="Z12" s="9">
        <v>5</v>
      </c>
      <c r="AA12" s="9"/>
      <c r="AB12" s="9">
        <v>5</v>
      </c>
      <c r="AC12" s="9">
        <v>5</v>
      </c>
      <c r="AD12" s="9">
        <v>5</v>
      </c>
      <c r="AE12" s="9">
        <v>4</v>
      </c>
      <c r="AF12" s="9">
        <v>5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</row>
    <row r="13" spans="1:122" ht="28.3" customHeight="1" thickBot="1">
      <c r="A13" s="91"/>
      <c r="B13" s="32" t="s">
        <v>26</v>
      </c>
      <c r="C13" s="18">
        <f t="shared" si="0"/>
        <v>89.230769230769226</v>
      </c>
      <c r="D13" s="11">
        <f t="shared" si="1"/>
        <v>26</v>
      </c>
      <c r="E13" s="11">
        <f t="shared" si="2"/>
        <v>11</v>
      </c>
      <c r="F13" s="11">
        <v>5</v>
      </c>
      <c r="G13" s="11">
        <v>5</v>
      </c>
      <c r="H13" s="11">
        <v>4</v>
      </c>
      <c r="I13" s="11">
        <v>5</v>
      </c>
      <c r="J13" s="11">
        <v>4</v>
      </c>
      <c r="K13" s="11">
        <v>4</v>
      </c>
      <c r="L13" s="11">
        <v>5</v>
      </c>
      <c r="M13" s="11">
        <v>5</v>
      </c>
      <c r="N13" s="11">
        <v>5</v>
      </c>
      <c r="O13" s="11">
        <v>5</v>
      </c>
      <c r="P13" s="11">
        <v>5</v>
      </c>
      <c r="Q13" s="11">
        <v>5</v>
      </c>
      <c r="R13" s="11">
        <v>5</v>
      </c>
      <c r="S13" s="11">
        <v>5</v>
      </c>
      <c r="T13" s="11">
        <v>5</v>
      </c>
      <c r="U13" s="11">
        <v>4</v>
      </c>
      <c r="V13" s="11">
        <v>3</v>
      </c>
      <c r="W13" s="11">
        <v>3</v>
      </c>
      <c r="X13" s="11">
        <v>5</v>
      </c>
      <c r="Y13" s="11">
        <v>5</v>
      </c>
      <c r="Z13" s="11">
        <v>5</v>
      </c>
      <c r="AA13" s="11"/>
      <c r="AB13" s="11">
        <v>4</v>
      </c>
      <c r="AC13" s="11">
        <v>4</v>
      </c>
      <c r="AD13" s="11">
        <v>4</v>
      </c>
      <c r="AE13" s="11">
        <v>4</v>
      </c>
      <c r="AF13" s="11">
        <v>3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</row>
    <row r="14" spans="1:122" ht="28.3" customHeight="1">
      <c r="A14" s="91"/>
      <c r="B14" s="31" t="s">
        <v>31</v>
      </c>
      <c r="C14" s="19">
        <f t="shared" si="0"/>
        <v>90</v>
      </c>
      <c r="D14" s="9">
        <f t="shared" si="1"/>
        <v>26</v>
      </c>
      <c r="E14" s="9">
        <f t="shared" si="2"/>
        <v>10</v>
      </c>
      <c r="F14" s="9">
        <v>5</v>
      </c>
      <c r="G14" s="9">
        <v>5</v>
      </c>
      <c r="H14" s="9">
        <v>4</v>
      </c>
      <c r="I14" s="9">
        <v>5</v>
      </c>
      <c r="J14" s="9">
        <v>4</v>
      </c>
      <c r="K14" s="9">
        <v>3</v>
      </c>
      <c r="L14" s="9">
        <v>5</v>
      </c>
      <c r="M14" s="9">
        <v>5</v>
      </c>
      <c r="N14" s="9">
        <v>5</v>
      </c>
      <c r="O14" s="9">
        <v>5</v>
      </c>
      <c r="P14" s="9">
        <v>5</v>
      </c>
      <c r="Q14" s="9">
        <v>4</v>
      </c>
      <c r="R14" s="9">
        <v>5</v>
      </c>
      <c r="S14" s="9">
        <v>5</v>
      </c>
      <c r="T14" s="9">
        <v>5</v>
      </c>
      <c r="U14" s="9">
        <v>5</v>
      </c>
      <c r="V14" s="9">
        <v>3</v>
      </c>
      <c r="W14" s="9">
        <v>3</v>
      </c>
      <c r="X14" s="9">
        <v>5</v>
      </c>
      <c r="Y14" s="9">
        <v>5</v>
      </c>
      <c r="Z14" s="9">
        <v>5</v>
      </c>
      <c r="AA14" s="9"/>
      <c r="AB14" s="9">
        <v>4</v>
      </c>
      <c r="AC14" s="9">
        <v>4</v>
      </c>
      <c r="AD14" s="9">
        <v>5</v>
      </c>
      <c r="AE14" s="9">
        <v>4</v>
      </c>
      <c r="AF14" s="9">
        <v>4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</row>
    <row r="15" spans="1:122" ht="28.3" customHeight="1" thickBot="1">
      <c r="A15" s="91"/>
      <c r="B15" s="32" t="s">
        <v>26</v>
      </c>
      <c r="C15" s="18">
        <f t="shared" si="0"/>
        <v>87.692307692307708</v>
      </c>
      <c r="D15" s="11">
        <f t="shared" si="1"/>
        <v>26</v>
      </c>
      <c r="E15" s="11">
        <f t="shared" si="2"/>
        <v>11</v>
      </c>
      <c r="F15" s="11">
        <v>5</v>
      </c>
      <c r="G15" s="11">
        <v>5</v>
      </c>
      <c r="H15" s="11">
        <v>4</v>
      </c>
      <c r="I15" s="11">
        <v>5</v>
      </c>
      <c r="J15" s="11">
        <v>4</v>
      </c>
      <c r="K15" s="11">
        <v>3</v>
      </c>
      <c r="L15" s="11">
        <v>5</v>
      </c>
      <c r="M15" s="11">
        <v>5</v>
      </c>
      <c r="N15" s="11">
        <v>5</v>
      </c>
      <c r="O15" s="11">
        <v>5</v>
      </c>
      <c r="P15" s="11">
        <v>5</v>
      </c>
      <c r="Q15" s="11">
        <v>4</v>
      </c>
      <c r="R15" s="11">
        <v>5</v>
      </c>
      <c r="S15" s="11">
        <v>5</v>
      </c>
      <c r="T15" s="11">
        <v>4</v>
      </c>
      <c r="U15" s="11">
        <v>5</v>
      </c>
      <c r="V15" s="11">
        <v>3</v>
      </c>
      <c r="W15" s="11">
        <v>3</v>
      </c>
      <c r="X15" s="11">
        <v>5</v>
      </c>
      <c r="Y15" s="11">
        <v>5</v>
      </c>
      <c r="Z15" s="11">
        <v>5</v>
      </c>
      <c r="AA15" s="11"/>
      <c r="AB15" s="11">
        <v>4</v>
      </c>
      <c r="AC15" s="11">
        <v>4</v>
      </c>
      <c r="AD15" s="11">
        <v>5</v>
      </c>
      <c r="AE15" s="11">
        <v>4</v>
      </c>
      <c r="AF15" s="11">
        <v>2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</row>
    <row r="16" spans="1:122" ht="28.3" customHeight="1">
      <c r="A16" s="91"/>
      <c r="B16" s="34" t="s">
        <v>32</v>
      </c>
      <c r="C16" s="19">
        <f t="shared" si="0"/>
        <v>88.148148148148152</v>
      </c>
      <c r="D16" s="9">
        <f t="shared" si="1"/>
        <v>27</v>
      </c>
      <c r="E16" s="9">
        <f t="shared" si="2"/>
        <v>10</v>
      </c>
      <c r="F16" s="9">
        <v>5</v>
      </c>
      <c r="G16" s="9">
        <v>5</v>
      </c>
      <c r="H16" s="9">
        <v>4</v>
      </c>
      <c r="I16" s="9">
        <v>5</v>
      </c>
      <c r="J16" s="9">
        <v>4</v>
      </c>
      <c r="K16" s="9">
        <v>3</v>
      </c>
      <c r="L16" s="9">
        <v>5</v>
      </c>
      <c r="M16" s="9">
        <v>5</v>
      </c>
      <c r="N16" s="9">
        <v>5</v>
      </c>
      <c r="O16" s="9">
        <v>5</v>
      </c>
      <c r="P16" s="9">
        <v>5</v>
      </c>
      <c r="Q16" s="9">
        <v>5</v>
      </c>
      <c r="R16" s="9">
        <v>5</v>
      </c>
      <c r="S16" s="9">
        <v>4</v>
      </c>
      <c r="T16" s="9">
        <v>4</v>
      </c>
      <c r="U16" s="9">
        <v>3</v>
      </c>
      <c r="V16" s="9">
        <v>2</v>
      </c>
      <c r="W16" s="9">
        <v>2</v>
      </c>
      <c r="X16" s="9">
        <v>5</v>
      </c>
      <c r="Y16" s="9">
        <v>5</v>
      </c>
      <c r="Z16" s="9">
        <v>5</v>
      </c>
      <c r="AA16" s="9">
        <v>5</v>
      </c>
      <c r="AB16" s="9">
        <v>5</v>
      </c>
      <c r="AC16" s="9">
        <v>5</v>
      </c>
      <c r="AD16" s="9">
        <v>5</v>
      </c>
      <c r="AE16" s="9">
        <v>4</v>
      </c>
      <c r="AF16" s="9">
        <v>4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</row>
    <row r="17" spans="1:122" ht="28.3" customHeight="1" thickBot="1">
      <c r="A17" s="91"/>
      <c r="B17" s="32" t="s">
        <v>33</v>
      </c>
      <c r="C17" s="18">
        <f t="shared" si="0"/>
        <v>84.615384615384613</v>
      </c>
      <c r="D17" s="11">
        <f t="shared" si="1"/>
        <v>26</v>
      </c>
      <c r="E17" s="11">
        <f t="shared" si="2"/>
        <v>13</v>
      </c>
      <c r="F17" s="11">
        <v>5</v>
      </c>
      <c r="G17" s="11">
        <v>5</v>
      </c>
      <c r="H17" s="11">
        <v>4</v>
      </c>
      <c r="I17" s="11">
        <v>5</v>
      </c>
      <c r="J17" s="11">
        <v>4</v>
      </c>
      <c r="K17" s="11">
        <v>2</v>
      </c>
      <c r="L17" s="11">
        <v>4</v>
      </c>
      <c r="M17" s="11">
        <v>5</v>
      </c>
      <c r="N17" s="11">
        <v>5</v>
      </c>
      <c r="O17" s="11">
        <v>5</v>
      </c>
      <c r="P17" s="11">
        <v>5</v>
      </c>
      <c r="Q17" s="11">
        <v>4</v>
      </c>
      <c r="R17" s="11">
        <v>5</v>
      </c>
      <c r="S17" s="11">
        <v>4</v>
      </c>
      <c r="T17" s="11">
        <v>4</v>
      </c>
      <c r="U17" s="11">
        <v>3</v>
      </c>
      <c r="V17" s="11">
        <v>2</v>
      </c>
      <c r="W17" s="11">
        <v>2</v>
      </c>
      <c r="X17" s="11">
        <v>5</v>
      </c>
      <c r="Y17" s="11">
        <v>5</v>
      </c>
      <c r="Z17" s="11">
        <v>5</v>
      </c>
      <c r="AA17" s="11"/>
      <c r="AB17" s="11">
        <v>5</v>
      </c>
      <c r="AC17" s="11">
        <v>5</v>
      </c>
      <c r="AD17" s="11">
        <v>4</v>
      </c>
      <c r="AE17" s="11">
        <v>4</v>
      </c>
      <c r="AF17" s="11">
        <v>4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</row>
    <row r="18" spans="1:122" ht="28.3" customHeight="1">
      <c r="A18" s="91"/>
      <c r="B18" s="31" t="s">
        <v>23</v>
      </c>
      <c r="C18" s="19">
        <f t="shared" si="0"/>
        <v>83.846153846153854</v>
      </c>
      <c r="D18" s="9">
        <f t="shared" si="1"/>
        <v>26</v>
      </c>
      <c r="E18" s="9">
        <f t="shared" si="2"/>
        <v>15</v>
      </c>
      <c r="F18" s="9">
        <v>5</v>
      </c>
      <c r="G18" s="9">
        <v>5</v>
      </c>
      <c r="H18" s="9">
        <v>4</v>
      </c>
      <c r="I18" s="9">
        <v>5</v>
      </c>
      <c r="J18" s="9">
        <v>4</v>
      </c>
      <c r="K18" s="9">
        <v>1</v>
      </c>
      <c r="L18" s="9">
        <v>4</v>
      </c>
      <c r="M18" s="9">
        <v>4</v>
      </c>
      <c r="N18" s="9">
        <v>4</v>
      </c>
      <c r="O18" s="9">
        <v>5</v>
      </c>
      <c r="P18" s="9">
        <v>5</v>
      </c>
      <c r="Q18" s="9">
        <v>4</v>
      </c>
      <c r="R18" s="9">
        <v>5</v>
      </c>
      <c r="S18" s="9">
        <v>4</v>
      </c>
      <c r="T18" s="9">
        <v>5</v>
      </c>
      <c r="U18" s="9">
        <v>3</v>
      </c>
      <c r="V18" s="9">
        <v>3</v>
      </c>
      <c r="W18" s="9">
        <v>3</v>
      </c>
      <c r="X18" s="9">
        <v>4</v>
      </c>
      <c r="Y18" s="9">
        <v>5</v>
      </c>
      <c r="Z18" s="9">
        <v>4</v>
      </c>
      <c r="AA18" s="9"/>
      <c r="AB18" s="9">
        <v>5</v>
      </c>
      <c r="AC18" s="9">
        <v>5</v>
      </c>
      <c r="AD18" s="9">
        <v>4</v>
      </c>
      <c r="AE18" s="9">
        <v>4</v>
      </c>
      <c r="AF18" s="9">
        <v>5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</row>
    <row r="19" spans="1:122" ht="33" thickBot="1">
      <c r="A19" s="91"/>
      <c r="B19" s="32" t="s">
        <v>18</v>
      </c>
      <c r="C19" s="18">
        <f t="shared" si="0"/>
        <v>86.153846153846146</v>
      </c>
      <c r="D19" s="11">
        <f t="shared" si="1"/>
        <v>26</v>
      </c>
      <c r="E19" s="11">
        <f t="shared" si="2"/>
        <v>16</v>
      </c>
      <c r="F19" s="11">
        <v>5</v>
      </c>
      <c r="G19" s="11">
        <v>4</v>
      </c>
      <c r="H19" s="11">
        <v>4</v>
      </c>
      <c r="I19" s="11">
        <v>5</v>
      </c>
      <c r="J19" s="11">
        <v>4</v>
      </c>
      <c r="K19" s="11">
        <v>5</v>
      </c>
      <c r="L19" s="11">
        <v>4</v>
      </c>
      <c r="M19" s="11">
        <v>4</v>
      </c>
      <c r="N19" s="11">
        <v>4</v>
      </c>
      <c r="O19" s="11">
        <v>5</v>
      </c>
      <c r="P19" s="11">
        <v>5</v>
      </c>
      <c r="Q19" s="11">
        <v>4</v>
      </c>
      <c r="R19" s="11">
        <v>4</v>
      </c>
      <c r="S19" s="11">
        <v>5</v>
      </c>
      <c r="T19" s="11">
        <v>4</v>
      </c>
      <c r="U19" s="11">
        <v>4</v>
      </c>
      <c r="V19" s="11">
        <v>3</v>
      </c>
      <c r="W19" s="11">
        <v>3</v>
      </c>
      <c r="X19" s="11">
        <v>4</v>
      </c>
      <c r="Y19" s="11">
        <v>5</v>
      </c>
      <c r="Z19" s="11">
        <v>5</v>
      </c>
      <c r="AA19" s="11"/>
      <c r="AB19" s="11">
        <v>5</v>
      </c>
      <c r="AC19" s="11">
        <v>5</v>
      </c>
      <c r="AD19" s="11">
        <v>4</v>
      </c>
      <c r="AE19" s="11">
        <v>4</v>
      </c>
      <c r="AF19" s="11">
        <v>4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</row>
    <row r="20" spans="1:122" ht="33" thickBot="1">
      <c r="A20" s="91"/>
      <c r="B20" s="31" t="s">
        <v>19</v>
      </c>
      <c r="C20" s="19">
        <f t="shared" si="0"/>
        <v>85.384615384615387</v>
      </c>
      <c r="D20" s="9">
        <f t="shared" si="1"/>
        <v>26</v>
      </c>
      <c r="E20" s="9">
        <f t="shared" si="2"/>
        <v>15</v>
      </c>
      <c r="F20" s="9">
        <v>5</v>
      </c>
      <c r="G20" s="9">
        <v>4</v>
      </c>
      <c r="H20" s="9">
        <v>4</v>
      </c>
      <c r="I20" s="9">
        <v>5</v>
      </c>
      <c r="J20" s="9">
        <v>5</v>
      </c>
      <c r="K20" s="9">
        <v>5</v>
      </c>
      <c r="L20" s="9">
        <v>4</v>
      </c>
      <c r="M20" s="9">
        <v>4</v>
      </c>
      <c r="N20" s="9">
        <v>4</v>
      </c>
      <c r="O20" s="9">
        <v>5</v>
      </c>
      <c r="P20" s="9">
        <v>5</v>
      </c>
      <c r="Q20" s="9">
        <v>4</v>
      </c>
      <c r="R20" s="9">
        <v>5</v>
      </c>
      <c r="S20" s="9">
        <v>4</v>
      </c>
      <c r="T20" s="9">
        <v>4</v>
      </c>
      <c r="U20" s="9">
        <v>5</v>
      </c>
      <c r="V20" s="9">
        <v>3</v>
      </c>
      <c r="W20" s="9">
        <v>3</v>
      </c>
      <c r="X20" s="9">
        <v>4</v>
      </c>
      <c r="Y20" s="9">
        <v>2</v>
      </c>
      <c r="Z20" s="9">
        <v>4</v>
      </c>
      <c r="AA20" s="9"/>
      <c r="AB20" s="9">
        <v>5</v>
      </c>
      <c r="AC20" s="9">
        <v>5</v>
      </c>
      <c r="AD20" s="9">
        <v>4</v>
      </c>
      <c r="AE20" s="9">
        <v>4</v>
      </c>
      <c r="AF20" s="9">
        <v>5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</row>
    <row r="21" spans="1:122" ht="33" thickBot="1">
      <c r="B21" s="32" t="s">
        <v>23</v>
      </c>
      <c r="C21" s="19">
        <f t="shared" si="0"/>
        <v>82.222222222222214</v>
      </c>
      <c r="D21" s="9">
        <f t="shared" si="1"/>
        <v>27</v>
      </c>
      <c r="E21" s="9">
        <f t="shared" si="2"/>
        <v>16</v>
      </c>
      <c r="F21" s="11">
        <v>5</v>
      </c>
      <c r="G21" s="11">
        <v>5</v>
      </c>
      <c r="H21" s="11">
        <v>4</v>
      </c>
      <c r="I21" s="11">
        <v>5</v>
      </c>
      <c r="J21" s="11">
        <v>5</v>
      </c>
      <c r="K21" s="11">
        <v>1</v>
      </c>
      <c r="L21" s="11">
        <v>4</v>
      </c>
      <c r="M21" s="11">
        <v>4</v>
      </c>
      <c r="N21" s="11">
        <v>4</v>
      </c>
      <c r="O21" s="11">
        <v>5</v>
      </c>
      <c r="P21" s="11">
        <v>5</v>
      </c>
      <c r="Q21" s="11">
        <v>4</v>
      </c>
      <c r="R21" s="11">
        <v>5</v>
      </c>
      <c r="S21" s="11">
        <v>4</v>
      </c>
      <c r="T21" s="11">
        <v>4</v>
      </c>
      <c r="U21" s="11">
        <v>4</v>
      </c>
      <c r="V21" s="11">
        <v>3</v>
      </c>
      <c r="W21" s="11">
        <v>3</v>
      </c>
      <c r="X21" s="11">
        <v>5</v>
      </c>
      <c r="Y21" s="11">
        <v>1</v>
      </c>
      <c r="Z21" s="11">
        <v>5</v>
      </c>
      <c r="AA21" s="11">
        <v>5</v>
      </c>
      <c r="AB21" s="11">
        <v>5</v>
      </c>
      <c r="AC21" s="11">
        <v>4</v>
      </c>
      <c r="AD21" s="11">
        <v>4</v>
      </c>
      <c r="AE21" s="11">
        <v>4</v>
      </c>
      <c r="AF21" s="11">
        <v>4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</row>
    <row r="22" spans="1:122" ht="33" thickBot="1">
      <c r="B22" s="31" t="s">
        <v>4</v>
      </c>
      <c r="C22" s="19">
        <f t="shared" si="0"/>
        <v>80.740740740740748</v>
      </c>
      <c r="D22" s="9">
        <f t="shared" si="1"/>
        <v>27</v>
      </c>
      <c r="E22" s="9">
        <f t="shared" si="2"/>
        <v>12</v>
      </c>
      <c r="F22" s="9">
        <v>5</v>
      </c>
      <c r="G22" s="9">
        <v>5</v>
      </c>
      <c r="H22" s="9">
        <v>5</v>
      </c>
      <c r="I22" s="9">
        <v>5</v>
      </c>
      <c r="J22" s="9">
        <v>5</v>
      </c>
      <c r="K22" s="9">
        <v>2</v>
      </c>
      <c r="L22" s="9">
        <v>5</v>
      </c>
      <c r="M22" s="9">
        <v>5</v>
      </c>
      <c r="N22" s="9">
        <v>4</v>
      </c>
      <c r="O22" s="9">
        <v>5</v>
      </c>
      <c r="P22" s="9">
        <v>5</v>
      </c>
      <c r="Q22" s="9">
        <v>5</v>
      </c>
      <c r="R22" s="9">
        <v>5</v>
      </c>
      <c r="S22" s="9">
        <v>4</v>
      </c>
      <c r="T22" s="9">
        <v>4</v>
      </c>
      <c r="U22" s="9">
        <v>5</v>
      </c>
      <c r="V22" s="9">
        <v>2</v>
      </c>
      <c r="W22" s="9">
        <v>2</v>
      </c>
      <c r="X22" s="9">
        <v>4</v>
      </c>
      <c r="Y22" s="9">
        <v>0</v>
      </c>
      <c r="Z22" s="9">
        <v>4</v>
      </c>
      <c r="AA22" s="9">
        <v>1</v>
      </c>
      <c r="AB22" s="9">
        <v>5</v>
      </c>
      <c r="AC22" s="9">
        <v>3</v>
      </c>
      <c r="AD22" s="9">
        <v>5</v>
      </c>
      <c r="AE22" s="9">
        <v>4</v>
      </c>
      <c r="AF22" s="9">
        <v>5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</row>
    <row r="23" spans="1:122" ht="33" thickBot="1">
      <c r="B23" s="32" t="s">
        <v>9</v>
      </c>
      <c r="C23" s="19">
        <f t="shared" si="0"/>
        <v>85.384615384615387</v>
      </c>
      <c r="D23" s="9">
        <f t="shared" si="1"/>
        <v>26</v>
      </c>
      <c r="E23" s="9">
        <f t="shared" si="2"/>
        <v>9</v>
      </c>
      <c r="F23" s="11">
        <v>5</v>
      </c>
      <c r="G23" s="11">
        <v>5</v>
      </c>
      <c r="H23" s="11">
        <v>5</v>
      </c>
      <c r="I23" s="11">
        <v>5</v>
      </c>
      <c r="J23" s="11">
        <v>4</v>
      </c>
      <c r="K23" s="11">
        <v>3</v>
      </c>
      <c r="L23" s="11">
        <v>5</v>
      </c>
      <c r="M23" s="11">
        <v>5</v>
      </c>
      <c r="N23" s="11">
        <v>5</v>
      </c>
      <c r="O23" s="11">
        <v>5</v>
      </c>
      <c r="P23" s="11">
        <v>5</v>
      </c>
      <c r="Q23" s="11">
        <v>5</v>
      </c>
      <c r="R23" s="11">
        <v>5</v>
      </c>
      <c r="S23" s="11">
        <v>3</v>
      </c>
      <c r="T23" s="11">
        <v>3</v>
      </c>
      <c r="U23" s="11">
        <v>5</v>
      </c>
      <c r="V23" s="11">
        <v>3</v>
      </c>
      <c r="W23" s="11">
        <v>3</v>
      </c>
      <c r="X23" s="11">
        <v>5</v>
      </c>
      <c r="Y23" s="11">
        <v>0</v>
      </c>
      <c r="Z23" s="11">
        <v>5</v>
      </c>
      <c r="AA23" s="11"/>
      <c r="AB23" s="11">
        <v>5</v>
      </c>
      <c r="AC23" s="11">
        <v>3</v>
      </c>
      <c r="AD23" s="11">
        <v>5</v>
      </c>
      <c r="AE23" s="11">
        <v>4</v>
      </c>
      <c r="AF23" s="11">
        <v>5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</row>
    <row r="24" spans="1:122" ht="33" thickBot="1">
      <c r="B24" s="34" t="s">
        <v>20</v>
      </c>
      <c r="C24" s="19">
        <f t="shared" si="0"/>
        <v>82.307692307692292</v>
      </c>
      <c r="D24" s="9">
        <f t="shared" si="1"/>
        <v>26</v>
      </c>
      <c r="E24" s="9">
        <f t="shared" si="2"/>
        <v>14</v>
      </c>
      <c r="F24" s="9">
        <v>4</v>
      </c>
      <c r="G24" s="9">
        <v>5</v>
      </c>
      <c r="H24" s="9">
        <v>1</v>
      </c>
      <c r="I24" s="9">
        <v>5</v>
      </c>
      <c r="J24" s="9">
        <v>4</v>
      </c>
      <c r="K24" s="9">
        <v>4</v>
      </c>
      <c r="L24" s="9">
        <v>5</v>
      </c>
      <c r="M24" s="9">
        <v>5</v>
      </c>
      <c r="N24" s="9">
        <v>5</v>
      </c>
      <c r="O24" s="9">
        <v>5</v>
      </c>
      <c r="P24" s="9">
        <v>5</v>
      </c>
      <c r="Q24" s="9">
        <v>5</v>
      </c>
      <c r="R24" s="9">
        <v>5</v>
      </c>
      <c r="S24" s="9">
        <v>4</v>
      </c>
      <c r="T24" s="9">
        <v>4</v>
      </c>
      <c r="U24" s="9">
        <v>2</v>
      </c>
      <c r="V24" s="9">
        <v>3</v>
      </c>
      <c r="W24" s="9">
        <v>3</v>
      </c>
      <c r="X24" s="9">
        <v>5</v>
      </c>
      <c r="Y24" s="9">
        <v>2</v>
      </c>
      <c r="Z24" s="9">
        <v>5</v>
      </c>
      <c r="AA24" s="9"/>
      <c r="AB24" s="9">
        <v>5</v>
      </c>
      <c r="AC24" s="9">
        <v>4</v>
      </c>
      <c r="AD24" s="9">
        <v>4</v>
      </c>
      <c r="AE24" s="9">
        <v>4</v>
      </c>
      <c r="AF24" s="9">
        <v>4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</row>
    <row r="25" spans="1:122" ht="33" thickBot="1">
      <c r="B25" s="32" t="s">
        <v>25</v>
      </c>
      <c r="C25" s="19">
        <f t="shared" si="0"/>
        <v>89.230769230769226</v>
      </c>
      <c r="D25" s="9">
        <f t="shared" si="1"/>
        <v>26</v>
      </c>
      <c r="E25" s="9">
        <f t="shared" si="2"/>
        <v>10</v>
      </c>
      <c r="F25" s="11">
        <v>5</v>
      </c>
      <c r="G25" s="11">
        <v>5</v>
      </c>
      <c r="H25" s="11">
        <v>5</v>
      </c>
      <c r="I25" s="11">
        <v>5</v>
      </c>
      <c r="J25" s="11">
        <v>4</v>
      </c>
      <c r="K25" s="11">
        <v>5</v>
      </c>
      <c r="L25" s="11">
        <v>5</v>
      </c>
      <c r="M25" s="11">
        <v>5</v>
      </c>
      <c r="N25" s="11">
        <v>5</v>
      </c>
      <c r="O25" s="11">
        <v>5</v>
      </c>
      <c r="P25" s="11">
        <v>5</v>
      </c>
      <c r="Q25" s="11">
        <v>5</v>
      </c>
      <c r="R25" s="11">
        <v>5</v>
      </c>
      <c r="S25" s="11">
        <v>4</v>
      </c>
      <c r="T25" s="11">
        <v>4</v>
      </c>
      <c r="U25" s="11">
        <v>4</v>
      </c>
      <c r="V25" s="11">
        <v>4</v>
      </c>
      <c r="W25" s="11">
        <v>4</v>
      </c>
      <c r="X25" s="11">
        <v>5</v>
      </c>
      <c r="Y25" s="11">
        <v>1</v>
      </c>
      <c r="Z25" s="11">
        <v>5</v>
      </c>
      <c r="AA25" s="11"/>
      <c r="AB25" s="11">
        <v>5</v>
      </c>
      <c r="AC25" s="11">
        <v>3</v>
      </c>
      <c r="AD25" s="11">
        <v>4</v>
      </c>
      <c r="AE25" s="11">
        <v>4</v>
      </c>
      <c r="AF25" s="11">
        <v>5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</row>
    <row r="26" spans="1:122" ht="33" thickBot="1">
      <c r="B26" s="31" t="s">
        <v>21</v>
      </c>
      <c r="C26" s="19">
        <f t="shared" si="0"/>
        <v>84.444444444444443</v>
      </c>
      <c r="D26" s="9">
        <f t="shared" si="1"/>
        <v>27</v>
      </c>
      <c r="E26" s="9">
        <f t="shared" si="2"/>
        <v>13</v>
      </c>
      <c r="F26" s="9">
        <v>5</v>
      </c>
      <c r="G26" s="9">
        <v>5</v>
      </c>
      <c r="H26" s="9">
        <v>5</v>
      </c>
      <c r="I26" s="9">
        <v>5</v>
      </c>
      <c r="J26" s="9">
        <v>5</v>
      </c>
      <c r="K26" s="9">
        <v>1</v>
      </c>
      <c r="L26" s="9">
        <v>4</v>
      </c>
      <c r="M26" s="9">
        <v>5</v>
      </c>
      <c r="N26" s="9">
        <v>5</v>
      </c>
      <c r="O26" s="9">
        <v>5</v>
      </c>
      <c r="P26" s="9">
        <v>5</v>
      </c>
      <c r="Q26" s="9">
        <v>5</v>
      </c>
      <c r="R26" s="9">
        <v>5</v>
      </c>
      <c r="S26" s="9">
        <v>3</v>
      </c>
      <c r="T26" s="9">
        <v>3</v>
      </c>
      <c r="U26" s="9">
        <v>4</v>
      </c>
      <c r="V26" s="9">
        <v>4</v>
      </c>
      <c r="W26" s="9">
        <v>4</v>
      </c>
      <c r="X26" s="9">
        <v>4</v>
      </c>
      <c r="Y26" s="9">
        <v>3</v>
      </c>
      <c r="Z26" s="9">
        <v>5</v>
      </c>
      <c r="AA26" s="9">
        <v>2</v>
      </c>
      <c r="AB26" s="9">
        <v>5</v>
      </c>
      <c r="AC26" s="9">
        <v>4</v>
      </c>
      <c r="AD26" s="9">
        <v>4</v>
      </c>
      <c r="AE26" s="9">
        <v>4</v>
      </c>
      <c r="AF26" s="9">
        <v>5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</row>
    <row r="27" spans="1:122" ht="33" thickBot="1">
      <c r="B27" s="35" t="s">
        <v>5</v>
      </c>
      <c r="C27" s="19">
        <f t="shared" si="0"/>
        <v>85.18518518518519</v>
      </c>
      <c r="D27" s="9">
        <f t="shared" si="1"/>
        <v>27</v>
      </c>
      <c r="E27" s="9">
        <f t="shared" si="2"/>
        <v>11</v>
      </c>
      <c r="F27" s="11">
        <v>5</v>
      </c>
      <c r="G27" s="11">
        <v>5</v>
      </c>
      <c r="H27" s="11">
        <v>1</v>
      </c>
      <c r="I27" s="11">
        <v>5</v>
      </c>
      <c r="J27" s="11">
        <v>5</v>
      </c>
      <c r="K27" s="11">
        <v>2</v>
      </c>
      <c r="L27" s="11">
        <v>5</v>
      </c>
      <c r="M27" s="11">
        <v>5</v>
      </c>
      <c r="N27" s="11">
        <v>5</v>
      </c>
      <c r="O27" s="11">
        <v>5</v>
      </c>
      <c r="P27" s="11">
        <v>5</v>
      </c>
      <c r="Q27" s="11">
        <v>5</v>
      </c>
      <c r="R27" s="11">
        <v>5</v>
      </c>
      <c r="S27" s="11">
        <v>4</v>
      </c>
      <c r="T27" s="11">
        <v>4</v>
      </c>
      <c r="U27" s="11">
        <v>3</v>
      </c>
      <c r="V27" s="11">
        <v>3</v>
      </c>
      <c r="W27" s="11">
        <v>3</v>
      </c>
      <c r="X27" s="11">
        <v>5</v>
      </c>
      <c r="Y27" s="11">
        <v>4</v>
      </c>
      <c r="Z27" s="11">
        <v>5</v>
      </c>
      <c r="AA27" s="11">
        <v>4</v>
      </c>
      <c r="AB27" s="11">
        <v>5</v>
      </c>
      <c r="AC27" s="11">
        <v>3</v>
      </c>
      <c r="AD27" s="11">
        <v>5</v>
      </c>
      <c r="AE27" s="11">
        <v>4</v>
      </c>
      <c r="AF27" s="11">
        <v>5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</row>
    <row r="28" spans="1:122" ht="33" thickBot="1">
      <c r="B28" s="36" t="s">
        <v>22</v>
      </c>
      <c r="C28" s="19">
        <f t="shared" si="0"/>
        <v>92.592592592592595</v>
      </c>
      <c r="D28" s="9">
        <f t="shared" si="1"/>
        <v>27</v>
      </c>
      <c r="E28" s="9">
        <f t="shared" si="2"/>
        <v>7</v>
      </c>
      <c r="F28" s="9">
        <v>5</v>
      </c>
      <c r="G28" s="9">
        <v>5</v>
      </c>
      <c r="H28" s="9">
        <v>5</v>
      </c>
      <c r="I28" s="9">
        <v>5</v>
      </c>
      <c r="J28" s="9">
        <v>5</v>
      </c>
      <c r="K28" s="9">
        <v>3</v>
      </c>
      <c r="L28" s="9">
        <v>4</v>
      </c>
      <c r="M28" s="9">
        <v>5</v>
      </c>
      <c r="N28" s="9">
        <v>5</v>
      </c>
      <c r="O28" s="9">
        <v>5</v>
      </c>
      <c r="P28" s="9">
        <v>5</v>
      </c>
      <c r="Q28" s="9">
        <v>5</v>
      </c>
      <c r="R28" s="9">
        <v>5</v>
      </c>
      <c r="S28" s="9">
        <v>5</v>
      </c>
      <c r="T28" s="9">
        <v>5</v>
      </c>
      <c r="U28" s="9">
        <v>5</v>
      </c>
      <c r="V28" s="9">
        <v>4</v>
      </c>
      <c r="W28" s="9">
        <v>4</v>
      </c>
      <c r="X28" s="9">
        <v>4</v>
      </c>
      <c r="Y28" s="9">
        <v>5</v>
      </c>
      <c r="Z28" s="9">
        <v>5</v>
      </c>
      <c r="AA28" s="9">
        <v>3</v>
      </c>
      <c r="AB28" s="9">
        <v>5</v>
      </c>
      <c r="AC28" s="9">
        <v>3</v>
      </c>
      <c r="AD28" s="9">
        <v>5</v>
      </c>
      <c r="AE28" s="9">
        <v>5</v>
      </c>
      <c r="AF28" s="9">
        <v>5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</row>
    <row r="29" spans="1:122" ht="33" thickBot="1">
      <c r="B29" s="37" t="s">
        <v>11</v>
      </c>
      <c r="C29" s="19">
        <f t="shared" si="0"/>
        <v>85.18518518518519</v>
      </c>
      <c r="D29" s="9">
        <f t="shared" si="1"/>
        <v>27</v>
      </c>
      <c r="E29" s="9">
        <f t="shared" si="2"/>
        <v>17</v>
      </c>
      <c r="F29" s="11">
        <v>5</v>
      </c>
      <c r="G29" s="11">
        <v>5</v>
      </c>
      <c r="H29" s="11">
        <v>5</v>
      </c>
      <c r="I29" s="11">
        <v>5</v>
      </c>
      <c r="J29" s="11">
        <v>4</v>
      </c>
      <c r="K29" s="11">
        <v>5</v>
      </c>
      <c r="L29" s="11">
        <v>4</v>
      </c>
      <c r="M29" s="11">
        <v>4</v>
      </c>
      <c r="N29" s="11">
        <v>5</v>
      </c>
      <c r="O29" s="11">
        <v>5</v>
      </c>
      <c r="P29" s="11">
        <v>5</v>
      </c>
      <c r="Q29" s="11">
        <v>4</v>
      </c>
      <c r="R29" s="11">
        <v>4</v>
      </c>
      <c r="S29" s="11">
        <v>4</v>
      </c>
      <c r="T29" s="11">
        <v>4</v>
      </c>
      <c r="U29" s="11">
        <v>4</v>
      </c>
      <c r="V29" s="11">
        <v>3</v>
      </c>
      <c r="W29" s="11">
        <v>3</v>
      </c>
      <c r="X29" s="11">
        <v>4</v>
      </c>
      <c r="Y29" s="11">
        <v>3</v>
      </c>
      <c r="Z29" s="11">
        <v>5</v>
      </c>
      <c r="AA29" s="11">
        <v>4</v>
      </c>
      <c r="AB29" s="11">
        <v>5</v>
      </c>
      <c r="AC29" s="11">
        <v>4</v>
      </c>
      <c r="AD29" s="11">
        <v>4</v>
      </c>
      <c r="AE29" s="11">
        <v>4</v>
      </c>
      <c r="AF29" s="11">
        <v>4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</row>
  </sheetData>
  <mergeCells count="3">
    <mergeCell ref="A1:E1"/>
    <mergeCell ref="A2:B2"/>
    <mergeCell ref="A3:A20"/>
  </mergeCells>
  <printOptions horizontalCentered="1"/>
  <pageMargins left="0.25" right="0.25" top="0.75" bottom="0.75" header="0.3" footer="0.3"/>
  <pageSetup paperSize="9" scale="9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برگه </vt:lpstr>
      <vt:lpstr>نمودار</vt:lpstr>
      <vt:lpstr>'برگه '!Print_Area</vt:lpstr>
      <vt:lpstr>نمودار!Print_Area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2020-11-19T13:37:25Z</dcterms:modified>
</cp:coreProperties>
</file>